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950" activeTab="1"/>
  </bookViews>
  <sheets>
    <sheet name="contar si" sheetId="5" r:id="rId1"/>
    <sheet name="contar si conjunto" sheetId="7" r:id="rId2"/>
  </sheets>
  <definedNames>
    <definedName name="_xlnm._FilterDatabase" localSheetId="1" hidden="1">'contar si conjunto'!$B$3:$E$262</definedName>
  </definedNames>
  <calcPr calcId="145621"/>
</workbook>
</file>

<file path=xl/calcChain.xml><?xml version="1.0" encoding="utf-8"?>
<calcChain xmlns="http://schemas.openxmlformats.org/spreadsheetml/2006/main">
  <c r="K10" i="7" l="1"/>
  <c r="K9" i="7"/>
  <c r="K8" i="7" l="1"/>
  <c r="K20" i="7" s="1"/>
  <c r="K7" i="7"/>
  <c r="K19" i="7" s="1"/>
  <c r="K6" i="7"/>
  <c r="K18" i="7" s="1"/>
  <c r="K5" i="7"/>
  <c r="K17" i="7" s="1"/>
  <c r="K23" i="7"/>
  <c r="K22" i="7"/>
  <c r="J23" i="7"/>
  <c r="J22" i="7"/>
  <c r="J20" i="7"/>
  <c r="J19" i="7"/>
  <c r="J18" i="7"/>
  <c r="J17" i="7"/>
  <c r="K16" i="7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B7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6" i="5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7" i="5"/>
  <c r="H6" i="5"/>
  <c r="M282" i="7"/>
  <c r="K12" i="7"/>
  <c r="K11" i="7"/>
  <c r="K291" i="7"/>
  <c r="H291" i="7"/>
  <c r="K21" i="7" l="1"/>
  <c r="K24" i="7" s="1"/>
  <c r="K284" i="7"/>
  <c r="K283" i="7"/>
  <c r="F290" i="7"/>
  <c r="H290" i="7" s="1"/>
  <c r="K290" i="7" s="1"/>
  <c r="K288" i="7"/>
  <c r="J288" i="7" s="1"/>
  <c r="K285" i="7"/>
  <c r="K286" i="7" l="1"/>
  <c r="K287" i="7" s="1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N282" i="7" l="1"/>
  <c r="M283" i="7" l="1"/>
  <c r="N283" i="7" s="1"/>
  <c r="M284" i="7" l="1"/>
  <c r="N284" i="7" s="1"/>
  <c r="M285" i="7" l="1"/>
  <c r="N285" i="7" s="1"/>
  <c r="M286" i="7" l="1"/>
  <c r="N286" i="7" s="1"/>
  <c r="M287" i="7" l="1"/>
  <c r="N287" i="7" s="1"/>
  <c r="M288" i="7" l="1"/>
  <c r="N288" i="7" s="1"/>
  <c r="M289" i="7" l="1"/>
  <c r="N289" i="7" s="1"/>
  <c r="M290" i="7" l="1"/>
  <c r="N290" i="7" s="1"/>
  <c r="M291" i="7" l="1"/>
  <c r="N291" i="7" s="1"/>
  <c r="M292" i="7" l="1"/>
  <c r="N292" i="7" s="1"/>
  <c r="M293" i="7" l="1"/>
  <c r="N293" i="7" s="1"/>
  <c r="M294" i="7" l="1"/>
  <c r="N294" i="7" s="1"/>
  <c r="M295" i="7" l="1"/>
  <c r="N295" i="7" s="1"/>
  <c r="M296" i="7" l="1"/>
  <c r="N296" i="7" s="1"/>
  <c r="M297" i="7" l="1"/>
  <c r="N297" i="7" s="1"/>
  <c r="M298" i="7" l="1"/>
  <c r="N298" i="7" s="1"/>
  <c r="M299" i="7" l="1"/>
  <c r="N299" i="7" s="1"/>
  <c r="M300" i="7" l="1"/>
  <c r="N300" i="7" s="1"/>
  <c r="M301" i="7" l="1"/>
  <c r="N301" i="7" s="1"/>
  <c r="M302" i="7" l="1"/>
  <c r="N302" i="7" s="1"/>
  <c r="M303" i="7" l="1"/>
  <c r="N303" i="7" s="1"/>
  <c r="M304" i="7" l="1"/>
  <c r="N304" i="7" s="1"/>
  <c r="M305" i="7" l="1"/>
  <c r="N305" i="7" s="1"/>
  <c r="M306" i="7" l="1"/>
  <c r="N306" i="7" s="1"/>
  <c r="M307" i="7" l="1"/>
  <c r="N307" i="7" s="1"/>
  <c r="M308" i="7" l="1"/>
  <c r="N308" i="7" s="1"/>
  <c r="M309" i="7" l="1"/>
  <c r="N309" i="7" s="1"/>
  <c r="M310" i="7" l="1"/>
  <c r="N310" i="7" s="1"/>
  <c r="M311" i="7" l="1"/>
  <c r="N311" i="7" s="1"/>
  <c r="M312" i="7" l="1"/>
  <c r="N312" i="7" s="1"/>
  <c r="M313" i="7" l="1"/>
  <c r="N313" i="7" s="1"/>
  <c r="M314" i="7" l="1"/>
  <c r="N314" i="7" s="1"/>
  <c r="M315" i="7" l="1"/>
  <c r="N315" i="7" s="1"/>
  <c r="M316" i="7" l="1"/>
  <c r="N316" i="7" s="1"/>
  <c r="M317" i="7" l="1"/>
  <c r="N317" i="7" s="1"/>
  <c r="M318" i="7" l="1"/>
  <c r="N318" i="7" s="1"/>
  <c r="M319" i="7" l="1"/>
  <c r="N319" i="7" s="1"/>
  <c r="M320" i="7" l="1"/>
  <c r="N320" i="7" s="1"/>
  <c r="M321" i="7" l="1"/>
  <c r="N321" i="7" s="1"/>
  <c r="M322" i="7" l="1"/>
  <c r="N322" i="7" s="1"/>
  <c r="M323" i="7" l="1"/>
  <c r="N323" i="7" s="1"/>
  <c r="M324" i="7" l="1"/>
  <c r="N324" i="7" s="1"/>
  <c r="M325" i="7" l="1"/>
  <c r="N325" i="7" s="1"/>
  <c r="M326" i="7" l="1"/>
  <c r="N326" i="7" s="1"/>
  <c r="M327" i="7" l="1"/>
  <c r="N327" i="7" l="1"/>
  <c r="M328" i="7"/>
</calcChain>
</file>

<file path=xl/sharedStrings.xml><?xml version="1.0" encoding="utf-8"?>
<sst xmlns="http://schemas.openxmlformats.org/spreadsheetml/2006/main" count="1190" uniqueCount="294">
  <si>
    <t>JOVENES LIDERES , AMOR JUVENIL A.C.</t>
  </si>
  <si>
    <t>No.</t>
  </si>
  <si>
    <t>NOMBRE</t>
  </si>
  <si>
    <t>EDAD</t>
  </si>
  <si>
    <t>ANA REBECA GUTIERREZ DE LA TORRE</t>
  </si>
  <si>
    <t>ALEJANDRA GUADALUPE</t>
  </si>
  <si>
    <t>ANA BRENDA RUBIO</t>
  </si>
  <si>
    <t>ANGEL JONATHAN</t>
  </si>
  <si>
    <t>DAFNE BERENICE GARAY GALLEGOS</t>
  </si>
  <si>
    <t>BRANDON ALEJANDRO</t>
  </si>
  <si>
    <t>CARLOS ALFREDO RAMIREZ VILLA</t>
  </si>
  <si>
    <t>CITLALLI RIVERA FLORES</t>
  </si>
  <si>
    <t>DIANA AURORA CHAVEZ TORRES</t>
  </si>
  <si>
    <t>EDGAR ANDRES</t>
  </si>
  <si>
    <t>EDGAR RIGOBERTO</t>
  </si>
  <si>
    <t>EMMANUEL HOLGUIN</t>
  </si>
  <si>
    <t>FABIAN GONZALEZ BENITEZ</t>
  </si>
  <si>
    <t>FRANCISCO IVAN ZAVALA</t>
  </si>
  <si>
    <t>LUIS GUILLERMO ROMERO MALDONADO</t>
  </si>
  <si>
    <t>HECTOR EDUARDO DE LA CRUZ DURAN</t>
  </si>
  <si>
    <t>ISRAEL MARTINEZ COBOS</t>
  </si>
  <si>
    <t>ITZEL SALAIS GARCIA</t>
  </si>
  <si>
    <t>JARED FRANCISCO RIVAS SANCHEZ</t>
  </si>
  <si>
    <t>JESUS GABRIEL ROMERO MALDONADO</t>
  </si>
  <si>
    <t>JONATHAN M. TORRES</t>
  </si>
  <si>
    <t xml:space="preserve">ANDRES MEDINA </t>
  </si>
  <si>
    <t>JOSE ROBERTO</t>
  </si>
  <si>
    <t>JOSE URIEL BORREGO GONZALEZ</t>
  </si>
  <si>
    <t>JUAN MARCOS GONZALEZ</t>
  </si>
  <si>
    <t>JUDITH PEREZ</t>
  </si>
  <si>
    <t>LETICIA NATALI</t>
  </si>
  <si>
    <t>LORENA ALMARAZ PEREZ</t>
  </si>
  <si>
    <t>LUIS ANGEL RIVERA FLORES</t>
  </si>
  <si>
    <t>LUIS MIGUEL MARTINEZ</t>
  </si>
  <si>
    <t>LUIS RICARDO</t>
  </si>
  <si>
    <t>MARIA DE JESUS CORTES JIMENEZ</t>
  </si>
  <si>
    <t>MARTHA ANGELICA MARQUEZ MAYORGA</t>
  </si>
  <si>
    <t>MAXIMILIANO SALAIS GARCIA</t>
  </si>
  <si>
    <t>MAYRA GUADALUPE REYNA CASTELLANOS</t>
  </si>
  <si>
    <t>MIGUEL ISMAEL ALMARAZ PEREZ</t>
  </si>
  <si>
    <t>MONICA AILEEN T.</t>
  </si>
  <si>
    <t>NADIA CRISTINA DE LA CRUZ DURAN</t>
  </si>
  <si>
    <t>NATALI RODRIGUEZ</t>
  </si>
  <si>
    <t xml:space="preserve">NEFTALI ALEJANDRO </t>
  </si>
  <si>
    <t>RENE SALAIS GARCIA</t>
  </si>
  <si>
    <t>SILVIA DEL TORO LOPEZ</t>
  </si>
  <si>
    <t>SUSANA BELEM RIVERA FLORES</t>
  </si>
  <si>
    <t>VALERIA SERRANO</t>
  </si>
  <si>
    <t>VANESSA LIZBETH</t>
  </si>
  <si>
    <t>ZANDATE RODRIGUEZ</t>
  </si>
  <si>
    <t>KENIA FERNANDA SEGOVIA M.</t>
  </si>
  <si>
    <t>CARLOS ALBERTO DE SANTIAGO MAYORGA</t>
  </si>
  <si>
    <t>ISAAC ESPINOZA DE SANTIAGO</t>
  </si>
  <si>
    <t>EFREN VILLA DE SANTIAGO</t>
  </si>
  <si>
    <t>JESUS FERNANDO GUTIERREZ DE LA TORRE</t>
  </si>
  <si>
    <t>OSCAR CORTES JIMENEZ</t>
  </si>
  <si>
    <t>DAVID VENEGAS GARCÍA</t>
  </si>
  <si>
    <t>MIGUEL ELIER AVALOS MENDEZ</t>
  </si>
  <si>
    <t>JORGE LUIS RIVERA LÓPEZ</t>
  </si>
  <si>
    <t>MABETH RAZIEL PRIETO GUTIERREZ</t>
  </si>
  <si>
    <t>SAULO DE JESUS GONZALES</t>
  </si>
  <si>
    <t xml:space="preserve">JESUS ANTONIO ORDAZ JARAMILLO </t>
  </si>
  <si>
    <t>JESUS MARTINEZ SILVA</t>
  </si>
  <si>
    <t>ALEJANDRA ESTHER ROMERO MARTINEZ</t>
  </si>
  <si>
    <t>MINERVA ROMERO</t>
  </si>
  <si>
    <t>ESTEBAN DE JESÚS</t>
  </si>
  <si>
    <t>CESAR RICARDO MARTINEZ</t>
  </si>
  <si>
    <t>ADELIN PUGA GARCÍA</t>
  </si>
  <si>
    <t>LUZ ANGELICA DIAZ CENICEROS</t>
  </si>
  <si>
    <t>PAOLA ALEJANDRA VIZCARRA C</t>
  </si>
  <si>
    <t>JESUS ARTURO GARCIA MUÑOZ</t>
  </si>
  <si>
    <t>JESUS FERNANDO CAMPOS</t>
  </si>
  <si>
    <t>JOSE GUADALUPE ROBLES</t>
  </si>
  <si>
    <t>ANA MARISA HERNANDEZ PADILLA</t>
  </si>
  <si>
    <t>ANA SOFIA CISNEROS VITELA</t>
  </si>
  <si>
    <t>DIANA AGUILERA DE LA TORRE</t>
  </si>
  <si>
    <t>JOSE PABLO ROCHA SANCHEZ</t>
  </si>
  <si>
    <t>JANETH ORTIZ CARRILLO</t>
  </si>
  <si>
    <t>CARLOS MONTIEL VALENZUELA</t>
  </si>
  <si>
    <t>ANDRES MICHEL GRANADOS REBOLLOSO</t>
  </si>
  <si>
    <t>LUIS MANUEL ROBLES RAMIREZ</t>
  </si>
  <si>
    <t>DANNA PAOLA ROCHA SAENZ</t>
  </si>
  <si>
    <t>SOFIA BIBIANA CASTILLO SANCHEZ</t>
  </si>
  <si>
    <t>RAUL GONZALEZ VIRREY</t>
  </si>
  <si>
    <t>EDGAR HERNANDEZ CARO</t>
  </si>
  <si>
    <t>JESUS EDUARDO LANDEROS RODRIGUEZ</t>
  </si>
  <si>
    <t>JOSE JAVIER RIVERA LOPEZ</t>
  </si>
  <si>
    <t>ANA KAREN GARCIA TORRES</t>
  </si>
  <si>
    <t>DIEGO ENRIQUEZ FLORES</t>
  </si>
  <si>
    <t>DANIELA DEL CARMEN ROMERO CASTAÑEDA</t>
  </si>
  <si>
    <t>LARISSA RIVERA HERNANDEZ</t>
  </si>
  <si>
    <t>LUCERO HERNANDEZ RIOS</t>
  </si>
  <si>
    <t>JAVIER ALEJANDRO GARCIA LOPEZ</t>
  </si>
  <si>
    <t>JAVIER HERNANDEZ</t>
  </si>
  <si>
    <t>ANGEL CANTU</t>
  </si>
  <si>
    <t>DIANA LIZBETH REYNA CASTELLANOS</t>
  </si>
  <si>
    <t>JANETTE MICHAEL S.</t>
  </si>
  <si>
    <t>IVAN EDUARDO GUTIERREZ</t>
  </si>
  <si>
    <t>ALAN RODRIGO SIFUENTES RANGEL</t>
  </si>
  <si>
    <t>DANIEL MOLINA RAMIREZ</t>
  </si>
  <si>
    <t>JOSE ALFREDO MENA TONCHE</t>
  </si>
  <si>
    <t>LIDIA ANGELICA VAZQUEZ DE LA TORRE</t>
  </si>
  <si>
    <t>ERICH MICHEL TORRES CASTELLANOS</t>
  </si>
  <si>
    <t>JUAN CARLOS MORAN ENRIQUEZ</t>
  </si>
  <si>
    <t>OSCAR JONATHAN MONTENEGRO ALVAREZ</t>
  </si>
  <si>
    <t>JAHIR RUBEN  DUQUE HERNANDEZ</t>
  </si>
  <si>
    <t>DIEGO VALLES CALDERON</t>
  </si>
  <si>
    <t>NANCY MECHELLE ROYO VAZQUEZ</t>
  </si>
  <si>
    <t>DENISSE SAUCEDO SANCHEZ</t>
  </si>
  <si>
    <t>JESUS ALEJANDRO MARTINEZ CHAVEZ</t>
  </si>
  <si>
    <t xml:space="preserve">JESUS EDUARDO RODRIGUEZ </t>
  </si>
  <si>
    <t>JESUS MANUEL TORRES</t>
  </si>
  <si>
    <t>CESAR IGNACIO ROYO VAZQUEZ</t>
  </si>
  <si>
    <t>JOSE MIGUEL DE LA CRUZ</t>
  </si>
  <si>
    <t>ALONDRA DE LA CRUZ MARIN</t>
  </si>
  <si>
    <t>SUSANA DONETH RIVERA LOPEZ</t>
  </si>
  <si>
    <t>ALAN SANCHEZ RIVERA</t>
  </si>
  <si>
    <t>IRVIN MARQUEZ CANO</t>
  </si>
  <si>
    <t>MISHELL MARQUES</t>
  </si>
  <si>
    <t>BREE MARQUEZ</t>
  </si>
  <si>
    <t>ASTRID DE LOURDES MARTINEZ COBOS</t>
  </si>
  <si>
    <t>DAVID MORALES R.</t>
  </si>
  <si>
    <t>JESUS MEDINA ACOSTA</t>
  </si>
  <si>
    <t>CECILIA GABRIELA BAUTISTA VELAZQUEZ</t>
  </si>
  <si>
    <t>SEBASTIAN ABISAI MARTINEZ</t>
  </si>
  <si>
    <t>SILVIA LOPEZ DE ANDA</t>
  </si>
  <si>
    <t>VALENTIN DEL TORO CORTINAS</t>
  </si>
  <si>
    <t>GLADYS GARCIA GARRIDO</t>
  </si>
  <si>
    <t>MINERVA VAZQUEZ V</t>
  </si>
  <si>
    <t>MARIA GUADALUPE FLORES VAZQUEZ</t>
  </si>
  <si>
    <t>ANTONIO DE JESUS MURO FRAIRE</t>
  </si>
  <si>
    <t>JORGE ALBERTO GUTIERREZ GOMEZ</t>
  </si>
  <si>
    <t>JOSE MIGUEL MELENDEZ</t>
  </si>
  <si>
    <t>ANDREA OLIVO VELAZQUEZ</t>
  </si>
  <si>
    <t>EDUARDO CARBAJAL MALDONADO</t>
  </si>
  <si>
    <t>WENDY YESENIA ALANIS</t>
  </si>
  <si>
    <t xml:space="preserve">SHERLIN ALEXANDRA </t>
  </si>
  <si>
    <t>BRIANDA CALDERA SALAZAR</t>
  </si>
  <si>
    <t>CYNTHIA ALEJANDRA RAMIREZ LEDESMA</t>
  </si>
  <si>
    <t>ANA PAOLA AVILA R</t>
  </si>
  <si>
    <t>VICTOR JAHIR SALAS RAMIREZ</t>
  </si>
  <si>
    <t>REY FERNANDO MARTINEZ CHAVEZ</t>
  </si>
  <si>
    <t>JOSE ANGEL GUTIERREZ GOMEZ</t>
  </si>
  <si>
    <t>JUAN ANTONIO GUTIERREZ GOMEZ</t>
  </si>
  <si>
    <t>VALERIA DENISSE HERNANDEZ</t>
  </si>
  <si>
    <t>MISAEL RAMIREZ RODRIGUEZ</t>
  </si>
  <si>
    <t>P. ALEJANDRO GUAJARDO MARTINEZ</t>
  </si>
  <si>
    <t>JOSE ALFONSO GONZALEZ</t>
  </si>
  <si>
    <t>JESUS ALEJANDRO GONZALEZ V.</t>
  </si>
  <si>
    <t>MIGUEL ANGEL SIFUENTES RANGEL</t>
  </si>
  <si>
    <t>FRANCISCO MARTINEZ FONSECA</t>
  </si>
  <si>
    <t>CECILIA VILLA VALENCIA</t>
  </si>
  <si>
    <t>MARIA GUADALUPE DURAN</t>
  </si>
  <si>
    <t>JUANA EVELIA TONCHE PASILLAS</t>
  </si>
  <si>
    <t>ISKIA M. GONZALEZ HERNANDEZ</t>
  </si>
  <si>
    <t>MARIA DEL CARMEN ROMERO CASTAÑEDA</t>
  </si>
  <si>
    <t>GUILLERMO ROMERO CASTAÑEDA</t>
  </si>
  <si>
    <t>SUSANA LOPEZ MARTINEZ</t>
  </si>
  <si>
    <t>MARTHA GALLEGOS C.</t>
  </si>
  <si>
    <t>ALEJANDRA CHAVEZ</t>
  </si>
  <si>
    <t>PETRA CARILLO SOSA</t>
  </si>
  <si>
    <t>MARCELA LOPEZ S.</t>
  </si>
  <si>
    <t>LIDIA DE LA TORRE GURROLA</t>
  </si>
  <si>
    <t>MONICA A. MAYORGA LOZANO</t>
  </si>
  <si>
    <t>TERESA TORRES RODRIGUEZ</t>
  </si>
  <si>
    <t>JOSE FRANCISCO RIVAS NUÑEZ</t>
  </si>
  <si>
    <t>MARIA ESTRELLA SANCHEZ MEDINA</t>
  </si>
  <si>
    <t>MARIA ROSA SANCHEZ M.</t>
  </si>
  <si>
    <t>VIRGINIA DE LA TORRE</t>
  </si>
  <si>
    <t>MARIA MAGNOLIA CASTELLANOS</t>
  </si>
  <si>
    <t>LUIS ALBERTO REYNA</t>
  </si>
  <si>
    <t xml:space="preserve">ROBERTO CARLOS MARTINEZ </t>
  </si>
  <si>
    <t>JOSE MIGUEL VILLEGAS HERNANDEZ</t>
  </si>
  <si>
    <t>JONATHAN JOSE GARAY</t>
  </si>
  <si>
    <t>SAMANTHA JOCELYNE RAMIREZ CANO</t>
  </si>
  <si>
    <t>JORGE ENRIQUE G.C.</t>
  </si>
  <si>
    <t>LUIS ANGEL RENTERIA VAZQUEZ</t>
  </si>
  <si>
    <t xml:space="preserve">VICTORIA GUADALIPE LUVIA JAIME </t>
  </si>
  <si>
    <t>GUADALIPE MONSERRAT MARTINEZ J.</t>
  </si>
  <si>
    <t xml:space="preserve">JOANA MARIE CORSINO G. </t>
  </si>
  <si>
    <t>SIMON GARCIA RODRIGUEZ</t>
  </si>
  <si>
    <t>MIGUEL ANGEL BALDERAS SANDOVAL</t>
  </si>
  <si>
    <t>SAID SEBASTIAN GONZALEZ</t>
  </si>
  <si>
    <t>ALONDRA GABRIELA CAMARILLO ARREOLA</t>
  </si>
  <si>
    <t>JOSE BRIAN RIVAS S.</t>
  </si>
  <si>
    <t>CRISTIAN ANDRE BALDERAS SANDOVAL</t>
  </si>
  <si>
    <t>ISRAEL GUERRERO MONREAL</t>
  </si>
  <si>
    <t>ABRIL ALEJANDRA RUIZ</t>
  </si>
  <si>
    <t xml:space="preserve">ODALIS GUERRERO ALVA </t>
  </si>
  <si>
    <t>MARIANA CASTILLO SANCHEZ</t>
  </si>
  <si>
    <t>CAMILA SARAHI TORRES</t>
  </si>
  <si>
    <t>SCARLETT SCHUM FRAUSTRO</t>
  </si>
  <si>
    <t>ALEJANDRA DE HARO TOSTADO</t>
  </si>
  <si>
    <t>MARIJOSE RODRIGUEZ</t>
  </si>
  <si>
    <t>LEONARDO DANIEL MELENDEZ TOSTADO</t>
  </si>
  <si>
    <t>RICARDO CASTELLANOS M.</t>
  </si>
  <si>
    <t>ERIK OMAR SANCHEZ</t>
  </si>
  <si>
    <t>MICHELLE ROCHA SAENZPARDO</t>
  </si>
  <si>
    <t>DANIELA ROSALES ZERMEÑO</t>
  </si>
  <si>
    <t xml:space="preserve">JARED EZEQUIEL GUERRERO </t>
  </si>
  <si>
    <t>MONICA JANETH RAMIREZ VERGARA</t>
  </si>
  <si>
    <t>RICARDO DANIEL DIAZ CENICEROS</t>
  </si>
  <si>
    <t>ROBERTO REZA</t>
  </si>
  <si>
    <t>DAVID DE JESUS DIAZ CENICEROS</t>
  </si>
  <si>
    <t>CLAUDIA RAMIREZ</t>
  </si>
  <si>
    <t>ANA LUZ CENICEROS SALAS</t>
  </si>
  <si>
    <t>DAVID DIAZ MENA</t>
  </si>
  <si>
    <t>*</t>
  </si>
  <si>
    <t>DULCE DANIELA URTAL CONTRERAS</t>
  </si>
  <si>
    <t>MARCELA GARAY LEETOY</t>
  </si>
  <si>
    <t>MARIA DEL CARMEN RODRIGUEZ CANO</t>
  </si>
  <si>
    <t>MARIA GUADALUPE AVILA SOLIS</t>
  </si>
  <si>
    <t>CARMEN GARCIA A</t>
  </si>
  <si>
    <t>MARIA GUADALUPE VALDEZ DELGADO</t>
  </si>
  <si>
    <t>SAIRA NAYELI GASPAR T.</t>
  </si>
  <si>
    <t>HILOLA KARINA MARIN</t>
  </si>
  <si>
    <t>AILED JAZMIN OLMOS G.</t>
  </si>
  <si>
    <t>PAOLA GUADALUPE LOPEZ</t>
  </si>
  <si>
    <t>VALERIA DENISSE RAMIREZ</t>
  </si>
  <si>
    <t>MAYRA DANIELA FRAUSTO SUSTAITA</t>
  </si>
  <si>
    <t>MARIA GUADALUPE URQUIETA</t>
  </si>
  <si>
    <t xml:space="preserve">MARIANA TORRES </t>
  </si>
  <si>
    <t>BLANCA ELIZABETH S.</t>
  </si>
  <si>
    <t>GABRIELA DENISSE GONZALEZ ESCOBEDO</t>
  </si>
  <si>
    <t>ROSA MARINA MOV</t>
  </si>
  <si>
    <t>HELEN VIRIDIAN ACOSTA</t>
  </si>
  <si>
    <t>VIRIDIANA MONSERRAT M.</t>
  </si>
  <si>
    <t>NAYELI GUADALUPE DAVILA</t>
  </si>
  <si>
    <t>MARIA JOSE SOTO</t>
  </si>
  <si>
    <t>DAFNE ESMERALDA R.</t>
  </si>
  <si>
    <t>ANA LAURA AMBROCIO</t>
  </si>
  <si>
    <t>MARIA GUADALUPE M.R.</t>
  </si>
  <si>
    <t>MAYRA EENA F.S.</t>
  </si>
  <si>
    <t xml:space="preserve">MARIA DEL CARMEN RODRIGUEZ </t>
  </si>
  <si>
    <t>LESLIE CAROLINA GUTIERREZ CALDERON</t>
  </si>
  <si>
    <t>DIANA PAOLA SANCHEZ SANCHEZ GUZMAN</t>
  </si>
  <si>
    <t>SAHORI JAQUELINE RODRIGUEZ MALDONADO</t>
  </si>
  <si>
    <t>DANIELA RODRIGUEZ ESPINOZA</t>
  </si>
  <si>
    <t>JOSELINA MICHELLE MARTIN DEL CAMPO</t>
  </si>
  <si>
    <t>CINTHIA KARINA GOMEZ</t>
  </si>
  <si>
    <t>ANTONIA AZUCENA CORONADO RUIZ</t>
  </si>
  <si>
    <t>MAYTE GONZALEZ LOPEZ</t>
  </si>
  <si>
    <t>CLAUDIA ALEJANDRA MERCADO CAMACHO</t>
  </si>
  <si>
    <t>DOLORES GUADALUPE MARTINEZ ESQUIVEL</t>
  </si>
  <si>
    <t>ELIZABETH CEDILLO</t>
  </si>
  <si>
    <t>JAZMIN CONCEPCION CHAIREZ VENEGAS</t>
  </si>
  <si>
    <t>ALMA GUADALUPE CORONADO RUIZ</t>
  </si>
  <si>
    <t>NORA INES VILLEGAS GLENN</t>
  </si>
  <si>
    <t>ILEANA SIERRA MORENO</t>
  </si>
  <si>
    <t>OSCAR SALAZAR PADILLA</t>
  </si>
  <si>
    <t>MARIA DE LOURDES TENIENTE</t>
  </si>
  <si>
    <t>ADRIANA ZAVALA GONZALEZ</t>
  </si>
  <si>
    <t>JOSE ANGEL RIVERA RANGEL</t>
  </si>
  <si>
    <t>MARIA ROSA MEDINA JIMENEZ</t>
  </si>
  <si>
    <t>**</t>
  </si>
  <si>
    <t>ANA LILIA HERNANDEZ REYES</t>
  </si>
  <si>
    <t>ARTURO SANCHEZ JARAMILLO</t>
  </si>
  <si>
    <t xml:space="preserve">CARLOS AXEL CELAYA NUÑEZ </t>
  </si>
  <si>
    <t>CRISTIAN YAHIR HERNANDEZ</t>
  </si>
  <si>
    <t>DANIEL ALEJANDRO AVILA MARTINEZ</t>
  </si>
  <si>
    <t>ANGEL ARTURO RELLES</t>
  </si>
  <si>
    <t>JONATHAN AVILA MARTINEZ</t>
  </si>
  <si>
    <t>JONATHAN MARTINEZ VALLES</t>
  </si>
  <si>
    <t>CRISTIAN HUERTA RUBIO</t>
  </si>
  <si>
    <t>años</t>
  </si>
  <si>
    <t>RESUMEN DE ASISTENTES POR RANGO DE EDAD</t>
  </si>
  <si>
    <t>TOTAL</t>
  </si>
  <si>
    <t>&gt;18</t>
  </si>
  <si>
    <t>&lt;13</t>
  </si>
  <si>
    <t>SEXO</t>
  </si>
  <si>
    <t>M</t>
  </si>
  <si>
    <t>H</t>
  </si>
  <si>
    <t>MUJERES MENORES DE 13 AÑOS</t>
  </si>
  <si>
    <t>HOMBRES MENORES DE 13 AÑOS</t>
  </si>
  <si>
    <t>MUJERES MAYORES DE 18 AÑOS</t>
  </si>
  <si>
    <t>HOMBRES MAYORES DE 18 AÑOS</t>
  </si>
  <si>
    <t>MUJERES DE 13 A 17 AÑOS</t>
  </si>
  <si>
    <t>HOMBRES DE 13 A 17 AÑOS</t>
  </si>
  <si>
    <t>=CONTAR.SI.CONJUNTO(A1:A25, “&gt;=18″, A1:A25, “&lt; =22")</t>
  </si>
  <si>
    <t xml:space="preserve">Hola Daniel, la función CONTAR.SI.CONJUNTO te puede ayudar solo debes repetir el mismo rango de criterio pero </t>
  </si>
  <si>
    <t>con diferente condición, por ejemplo:</t>
  </si>
  <si>
    <t>Hola, como puedo contar dos variables en una misma colunma, no me reusulta y me cuenta cero. para que me funcione debo repetir la función, quisiera saber si hay otra forma de hacerlo</t>
  </si>
  <si>
    <t>=+CONTAR.SI.CONJUNTO(B4:B42;”LOCALES MENORES”;G4:G42;”F”)+CONTAR.SI.CONJUNTO(B4:B42;”LOCALES MENORES”;G4:G42;”c”)</t>
  </si>
  <si>
    <t>B–&lt; SON LOCALES</t>
  </si>
  <si>
    <t>G–&lt; M2</t>
  </si>
  <si>
    <t>F Y C–&lt; ESTADO</t>
  </si>
  <si>
    <t>Quiero contar cuantas F y C hay con esa regla.</t>
  </si>
  <si>
    <t>&gt;0</t>
  </si>
  <si>
    <t>Total de personas de esta edad</t>
  </si>
  <si>
    <t>total de hombres</t>
  </si>
  <si>
    <t>total de mujeres</t>
  </si>
  <si>
    <t>¿Qué pongo?</t>
  </si>
  <si>
    <t>&gt;13</t>
  </si>
  <si>
    <t>&lt;18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</si>
</sst>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6666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15" fontId="1" fillId="0" borderId="0" xfId="0" applyNumberFormat="1" applyFont="1" applyAlignment="1">
      <alignment wrapText="1"/>
    </xf>
    <xf numFmtId="15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2" borderId="0" xfId="0" applyFill="1"/>
    <xf numFmtId="0" fontId="0" fillId="2" borderId="0" xfId="0" quotePrefix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28"/>
  <sheetViews>
    <sheetView topLeftCell="A225" workbookViewId="0">
      <selection activeCell="E3" sqref="E3:E262"/>
    </sheetView>
  </sheetViews>
  <sheetFormatPr baseColWidth="10" defaultRowHeight="15" x14ac:dyDescent="0.25"/>
  <cols>
    <col min="1" max="1" width="5.85546875" customWidth="1"/>
    <col min="2" max="2" width="8.5703125" customWidth="1"/>
    <col min="3" max="3" width="42.140625" customWidth="1"/>
    <col min="4" max="4" width="10.5703125" customWidth="1"/>
    <col min="5" max="6" width="7.28515625" customWidth="1"/>
    <col min="7" max="7" width="7.140625" customWidth="1"/>
    <col min="8" max="9" width="7.42578125" customWidth="1"/>
    <col min="10" max="10" width="29.140625" customWidth="1"/>
    <col min="11" max="11" width="7.140625" customWidth="1"/>
    <col min="12" max="12" width="7.5703125" customWidth="1"/>
    <col min="13" max="13" width="7.42578125" customWidth="1"/>
    <col min="14" max="14" width="7.7109375" customWidth="1"/>
    <col min="15" max="15" width="7.85546875" customWidth="1"/>
    <col min="16" max="16" width="7.42578125" customWidth="1"/>
    <col min="17" max="18" width="7.5703125" customWidth="1"/>
    <col min="19" max="20" width="7.42578125" customWidth="1"/>
    <col min="21" max="21" width="7.7109375" customWidth="1"/>
    <col min="22" max="22" width="7.5703125" customWidth="1"/>
    <col min="23" max="23" width="7.42578125" customWidth="1"/>
    <col min="24" max="24" width="7.5703125" customWidth="1"/>
    <col min="25" max="26" width="7.140625" customWidth="1"/>
    <col min="27" max="27" width="7.28515625" customWidth="1"/>
    <col min="28" max="28" width="7.140625" customWidth="1"/>
    <col min="29" max="29" width="7" customWidth="1"/>
    <col min="30" max="30" width="7.140625" customWidth="1"/>
    <col min="31" max="31" width="7" customWidth="1"/>
    <col min="32" max="32" width="7.140625" customWidth="1"/>
    <col min="33" max="33" width="8.140625" customWidth="1"/>
  </cols>
  <sheetData>
    <row r="2" spans="2:33" ht="15.75" thickBot="1" x14ac:dyDescent="0.3">
      <c r="C2" t="s">
        <v>0</v>
      </c>
    </row>
    <row r="3" spans="2:33" ht="15.75" thickBot="1" x14ac:dyDescent="0.3">
      <c r="C3" s="2" t="s">
        <v>2</v>
      </c>
      <c r="D3" s="7" t="s">
        <v>269</v>
      </c>
      <c r="E3" s="7" t="s">
        <v>3</v>
      </c>
      <c r="F3" s="3"/>
      <c r="G3" s="3"/>
      <c r="H3" s="18" t="s">
        <v>265</v>
      </c>
      <c r="I3" s="19"/>
      <c r="J3" s="19"/>
      <c r="K3" s="19"/>
      <c r="L3" s="19"/>
      <c r="M3" s="19"/>
      <c r="N3" s="20"/>
      <c r="O3" s="3"/>
      <c r="P3" s="3"/>
      <c r="Q3" s="3"/>
      <c r="R3" s="3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3" x14ac:dyDescent="0.25">
      <c r="C4" s="2"/>
      <c r="D4" s="7"/>
      <c r="E4" s="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2:33" x14ac:dyDescent="0.25">
      <c r="B5" s="5">
        <v>1</v>
      </c>
      <c r="C5" t="s">
        <v>187</v>
      </c>
      <c r="D5" s="5" t="s">
        <v>270</v>
      </c>
      <c r="E5" s="5">
        <v>13</v>
      </c>
      <c r="H5" s="5">
        <v>7</v>
      </c>
      <c r="I5" s="6" t="s">
        <v>264</v>
      </c>
      <c r="J5" t="s">
        <v>288</v>
      </c>
      <c r="K5" s="5">
        <f>COUNTIF($E$5:$E$262,"=7")</f>
        <v>1</v>
      </c>
    </row>
    <row r="6" spans="2:33" x14ac:dyDescent="0.25">
      <c r="B6" s="5">
        <f>+B5+1</f>
        <v>2</v>
      </c>
      <c r="C6" t="s">
        <v>67</v>
      </c>
      <c r="D6" s="5" t="s">
        <v>270</v>
      </c>
      <c r="E6" s="5">
        <v>13</v>
      </c>
      <c r="H6" s="5">
        <f>+H5+1</f>
        <v>8</v>
      </c>
      <c r="I6" s="6" t="s">
        <v>264</v>
      </c>
      <c r="J6" t="s">
        <v>288</v>
      </c>
      <c r="K6" s="5">
        <f>COUNTIF($E$5:$E$262,"=8")</f>
        <v>4</v>
      </c>
    </row>
    <row r="7" spans="2:33" x14ac:dyDescent="0.25">
      <c r="B7" s="5">
        <f t="shared" ref="B7:B70" si="0">+B6+1</f>
        <v>3</v>
      </c>
      <c r="C7" t="s">
        <v>251</v>
      </c>
      <c r="D7" s="5" t="s">
        <v>270</v>
      </c>
      <c r="E7" s="5">
        <v>41</v>
      </c>
      <c r="H7" s="5">
        <f t="shared" ref="H7:H58" si="1">+H6+1</f>
        <v>9</v>
      </c>
      <c r="I7" t="s">
        <v>264</v>
      </c>
      <c r="J7" t="s">
        <v>288</v>
      </c>
      <c r="K7" s="5">
        <f>COUNTIF($E$5:$E$262,"=9")</f>
        <v>8</v>
      </c>
    </row>
    <row r="8" spans="2:33" x14ac:dyDescent="0.25">
      <c r="B8" s="5">
        <f t="shared" si="0"/>
        <v>4</v>
      </c>
      <c r="C8" t="s">
        <v>216</v>
      </c>
      <c r="D8" s="5" t="s">
        <v>270</v>
      </c>
      <c r="E8" s="5">
        <v>13</v>
      </c>
      <c r="H8" s="5">
        <f t="shared" si="1"/>
        <v>10</v>
      </c>
      <c r="I8" t="s">
        <v>264</v>
      </c>
      <c r="J8" t="s">
        <v>288</v>
      </c>
      <c r="K8" s="5">
        <f>COUNTIF($E$5:$E$262,"=10")</f>
        <v>10</v>
      </c>
    </row>
    <row r="9" spans="2:33" x14ac:dyDescent="0.25">
      <c r="B9" s="5">
        <f t="shared" si="0"/>
        <v>5</v>
      </c>
      <c r="C9" t="s">
        <v>98</v>
      </c>
      <c r="D9" s="5" t="s">
        <v>271</v>
      </c>
      <c r="E9" s="5">
        <v>12</v>
      </c>
      <c r="H9" s="5">
        <f t="shared" si="1"/>
        <v>11</v>
      </c>
      <c r="I9" t="s">
        <v>264</v>
      </c>
      <c r="J9" t="s">
        <v>288</v>
      </c>
      <c r="K9" s="5">
        <f>COUNTIF($E$5:$E$262,"=11")</f>
        <v>15</v>
      </c>
    </row>
    <row r="10" spans="2:33" x14ac:dyDescent="0.25">
      <c r="B10" s="5">
        <f t="shared" si="0"/>
        <v>6</v>
      </c>
      <c r="C10" t="s">
        <v>116</v>
      </c>
      <c r="D10" s="5" t="s">
        <v>271</v>
      </c>
      <c r="E10" s="17">
        <v>13</v>
      </c>
      <c r="H10" s="5">
        <f t="shared" si="1"/>
        <v>12</v>
      </c>
      <c r="I10" t="s">
        <v>264</v>
      </c>
      <c r="J10" t="s">
        <v>288</v>
      </c>
      <c r="K10" s="5">
        <f>COUNTIF($E$5:$E$262,H10)</f>
        <v>26</v>
      </c>
    </row>
    <row r="11" spans="2:33" x14ac:dyDescent="0.25">
      <c r="B11" s="5">
        <f t="shared" si="0"/>
        <v>7</v>
      </c>
      <c r="C11" t="s">
        <v>159</v>
      </c>
      <c r="D11" s="5" t="s">
        <v>270</v>
      </c>
      <c r="E11" s="5">
        <v>38</v>
      </c>
      <c r="H11" s="5">
        <f t="shared" si="1"/>
        <v>13</v>
      </c>
      <c r="I11" t="s">
        <v>264</v>
      </c>
      <c r="J11" t="s">
        <v>288</v>
      </c>
      <c r="K11" s="5">
        <f t="shared" ref="K11:K58" si="2">COUNTIF($E$5:$E$262,H11)</f>
        <v>45</v>
      </c>
    </row>
    <row r="12" spans="2:33" x14ac:dyDescent="0.25">
      <c r="B12" s="5">
        <f t="shared" si="0"/>
        <v>8</v>
      </c>
      <c r="C12" t="s">
        <v>192</v>
      </c>
      <c r="D12" s="5" t="s">
        <v>270</v>
      </c>
      <c r="E12" s="5">
        <v>12</v>
      </c>
      <c r="H12" s="5">
        <f t="shared" si="1"/>
        <v>14</v>
      </c>
      <c r="I12" t="s">
        <v>264</v>
      </c>
      <c r="J12" t="s">
        <v>288</v>
      </c>
      <c r="K12" s="5">
        <f t="shared" si="2"/>
        <v>29</v>
      </c>
    </row>
    <row r="13" spans="2:33" x14ac:dyDescent="0.25">
      <c r="B13" s="5">
        <f t="shared" si="0"/>
        <v>9</v>
      </c>
      <c r="C13" t="s">
        <v>63</v>
      </c>
      <c r="D13" s="5" t="s">
        <v>270</v>
      </c>
      <c r="E13" s="5">
        <v>12</v>
      </c>
      <c r="H13" s="5">
        <f t="shared" si="1"/>
        <v>15</v>
      </c>
      <c r="I13" t="s">
        <v>264</v>
      </c>
      <c r="J13" t="s">
        <v>288</v>
      </c>
      <c r="K13" s="5">
        <f t="shared" si="2"/>
        <v>25</v>
      </c>
    </row>
    <row r="14" spans="2:33" x14ac:dyDescent="0.25">
      <c r="B14" s="5">
        <f t="shared" si="0"/>
        <v>10</v>
      </c>
      <c r="C14" t="s">
        <v>5</v>
      </c>
      <c r="D14" s="5" t="s">
        <v>270</v>
      </c>
      <c r="E14" s="5">
        <v>14</v>
      </c>
      <c r="H14" s="5">
        <f t="shared" si="1"/>
        <v>16</v>
      </c>
      <c r="I14" t="s">
        <v>264</v>
      </c>
      <c r="J14" t="s">
        <v>288</v>
      </c>
      <c r="K14" s="5">
        <f t="shared" si="2"/>
        <v>25</v>
      </c>
    </row>
    <row r="15" spans="2:33" x14ac:dyDescent="0.25">
      <c r="B15" s="5">
        <f t="shared" si="0"/>
        <v>11</v>
      </c>
      <c r="C15" t="s">
        <v>246</v>
      </c>
      <c r="D15" s="5" t="s">
        <v>270</v>
      </c>
      <c r="E15" s="5">
        <v>13</v>
      </c>
      <c r="H15" s="5">
        <f t="shared" si="1"/>
        <v>17</v>
      </c>
      <c r="I15" t="s">
        <v>264</v>
      </c>
      <c r="J15" t="s">
        <v>288</v>
      </c>
      <c r="K15" s="5">
        <f t="shared" si="2"/>
        <v>17</v>
      </c>
    </row>
    <row r="16" spans="2:33" x14ac:dyDescent="0.25">
      <c r="B16" s="5">
        <f t="shared" si="0"/>
        <v>12</v>
      </c>
      <c r="C16" t="s">
        <v>114</v>
      </c>
      <c r="D16" s="5" t="s">
        <v>270</v>
      </c>
      <c r="E16" s="5">
        <v>16</v>
      </c>
      <c r="H16" s="5">
        <f t="shared" si="1"/>
        <v>18</v>
      </c>
      <c r="I16" t="s">
        <v>264</v>
      </c>
      <c r="J16" t="s">
        <v>288</v>
      </c>
      <c r="K16" s="5">
        <f t="shared" si="2"/>
        <v>8</v>
      </c>
    </row>
    <row r="17" spans="2:11" x14ac:dyDescent="0.25">
      <c r="B17" s="5">
        <f t="shared" si="0"/>
        <v>13</v>
      </c>
      <c r="C17" t="s">
        <v>183</v>
      </c>
      <c r="D17" s="5" t="s">
        <v>270</v>
      </c>
      <c r="E17" s="5">
        <v>10</v>
      </c>
      <c r="H17" s="5">
        <f t="shared" si="1"/>
        <v>19</v>
      </c>
      <c r="I17" t="s">
        <v>264</v>
      </c>
      <c r="J17" t="s">
        <v>288</v>
      </c>
      <c r="K17" s="5">
        <f t="shared" si="2"/>
        <v>6</v>
      </c>
    </row>
    <row r="18" spans="2:11" x14ac:dyDescent="0.25">
      <c r="B18" s="5">
        <f t="shared" si="0"/>
        <v>14</v>
      </c>
      <c r="C18" t="s">
        <v>6</v>
      </c>
      <c r="D18" s="5" t="s">
        <v>270</v>
      </c>
      <c r="E18" s="5">
        <v>17</v>
      </c>
      <c r="H18" s="5">
        <f t="shared" si="1"/>
        <v>20</v>
      </c>
      <c r="I18" t="s">
        <v>264</v>
      </c>
      <c r="J18" t="s">
        <v>288</v>
      </c>
      <c r="K18" s="5">
        <f t="shared" si="2"/>
        <v>4</v>
      </c>
    </row>
    <row r="19" spans="2:11" x14ac:dyDescent="0.25">
      <c r="B19" s="5">
        <f t="shared" si="0"/>
        <v>15</v>
      </c>
      <c r="C19" t="s">
        <v>87</v>
      </c>
      <c r="D19" s="5" t="s">
        <v>270</v>
      </c>
      <c r="E19" s="5">
        <v>16</v>
      </c>
      <c r="H19" s="5">
        <f t="shared" si="1"/>
        <v>21</v>
      </c>
      <c r="I19" t="s">
        <v>264</v>
      </c>
      <c r="J19" t="s">
        <v>288</v>
      </c>
      <c r="K19" s="5">
        <f t="shared" si="2"/>
        <v>1</v>
      </c>
    </row>
    <row r="20" spans="2:11" x14ac:dyDescent="0.25">
      <c r="B20" s="5">
        <f t="shared" si="0"/>
        <v>16</v>
      </c>
      <c r="C20" t="s">
        <v>230</v>
      </c>
      <c r="D20" s="5" t="s">
        <v>270</v>
      </c>
      <c r="E20" s="5">
        <v>16</v>
      </c>
      <c r="H20" s="5">
        <f t="shared" si="1"/>
        <v>22</v>
      </c>
      <c r="I20" t="s">
        <v>264</v>
      </c>
      <c r="J20" t="s">
        <v>288</v>
      </c>
      <c r="K20" s="5">
        <f t="shared" si="2"/>
        <v>0</v>
      </c>
    </row>
    <row r="21" spans="2:11" x14ac:dyDescent="0.25">
      <c r="B21" s="5">
        <f t="shared" si="0"/>
        <v>17</v>
      </c>
      <c r="C21" t="s">
        <v>205</v>
      </c>
      <c r="D21" s="5" t="s">
        <v>270</v>
      </c>
      <c r="E21" s="5">
        <v>45</v>
      </c>
      <c r="H21" s="5">
        <f t="shared" si="1"/>
        <v>23</v>
      </c>
      <c r="I21" t="s">
        <v>264</v>
      </c>
      <c r="J21" t="s">
        <v>288</v>
      </c>
      <c r="K21" s="5">
        <f t="shared" si="2"/>
        <v>0</v>
      </c>
    </row>
    <row r="22" spans="2:11" x14ac:dyDescent="0.25">
      <c r="B22" s="5">
        <f t="shared" si="0"/>
        <v>18</v>
      </c>
      <c r="C22" t="s">
        <v>73</v>
      </c>
      <c r="D22" s="5" t="s">
        <v>270</v>
      </c>
      <c r="E22" s="5">
        <v>16</v>
      </c>
      <c r="H22" s="5">
        <f t="shared" si="1"/>
        <v>24</v>
      </c>
      <c r="I22" t="s">
        <v>264</v>
      </c>
      <c r="J22" t="s">
        <v>288</v>
      </c>
      <c r="K22" s="5">
        <f t="shared" si="2"/>
        <v>0</v>
      </c>
    </row>
    <row r="23" spans="2:11" x14ac:dyDescent="0.25">
      <c r="B23" s="5">
        <f t="shared" si="0"/>
        <v>19</v>
      </c>
      <c r="C23" t="s">
        <v>139</v>
      </c>
      <c r="D23" s="5" t="s">
        <v>270</v>
      </c>
      <c r="E23" s="5">
        <v>14</v>
      </c>
      <c r="H23" s="5">
        <f t="shared" si="1"/>
        <v>25</v>
      </c>
      <c r="I23" t="s">
        <v>264</v>
      </c>
      <c r="J23" t="s">
        <v>288</v>
      </c>
      <c r="K23" s="5">
        <f t="shared" si="2"/>
        <v>0</v>
      </c>
    </row>
    <row r="24" spans="2:11" x14ac:dyDescent="0.25">
      <c r="B24" s="5">
        <f t="shared" si="0"/>
        <v>20</v>
      </c>
      <c r="C24" t="s">
        <v>4</v>
      </c>
      <c r="D24" s="5" t="s">
        <v>270</v>
      </c>
      <c r="E24" s="5">
        <v>16</v>
      </c>
      <c r="H24" s="5">
        <f t="shared" si="1"/>
        <v>26</v>
      </c>
      <c r="I24" t="s">
        <v>264</v>
      </c>
      <c r="J24" t="s">
        <v>288</v>
      </c>
      <c r="K24" s="5">
        <f t="shared" si="2"/>
        <v>0</v>
      </c>
    </row>
    <row r="25" spans="2:11" x14ac:dyDescent="0.25">
      <c r="B25" s="5">
        <f t="shared" si="0"/>
        <v>21</v>
      </c>
      <c r="C25" t="s">
        <v>74</v>
      </c>
      <c r="D25" s="5" t="s">
        <v>270</v>
      </c>
      <c r="E25" s="5">
        <v>16</v>
      </c>
      <c r="H25" s="5">
        <f t="shared" si="1"/>
        <v>27</v>
      </c>
      <c r="I25" t="s">
        <v>264</v>
      </c>
      <c r="J25" t="s">
        <v>288</v>
      </c>
      <c r="K25" s="5">
        <f t="shared" si="2"/>
        <v>0</v>
      </c>
    </row>
    <row r="26" spans="2:11" x14ac:dyDescent="0.25">
      <c r="B26" s="5">
        <f t="shared" si="0"/>
        <v>22</v>
      </c>
      <c r="C26" t="s">
        <v>133</v>
      </c>
      <c r="D26" s="5" t="s">
        <v>270</v>
      </c>
      <c r="E26" s="5">
        <v>12</v>
      </c>
      <c r="H26" s="5">
        <f t="shared" si="1"/>
        <v>28</v>
      </c>
      <c r="I26" t="s">
        <v>264</v>
      </c>
      <c r="J26" t="s">
        <v>288</v>
      </c>
      <c r="K26" s="5">
        <f t="shared" si="2"/>
        <v>0</v>
      </c>
    </row>
    <row r="27" spans="2:11" x14ac:dyDescent="0.25">
      <c r="B27" s="5">
        <f t="shared" si="0"/>
        <v>23</v>
      </c>
      <c r="C27" t="s">
        <v>25</v>
      </c>
      <c r="D27" s="5" t="s">
        <v>270</v>
      </c>
      <c r="E27" s="5">
        <v>13</v>
      </c>
      <c r="H27" s="5">
        <f t="shared" si="1"/>
        <v>29</v>
      </c>
      <c r="I27" t="s">
        <v>264</v>
      </c>
      <c r="J27" t="s">
        <v>288</v>
      </c>
      <c r="K27" s="5">
        <f t="shared" si="2"/>
        <v>0</v>
      </c>
    </row>
    <row r="28" spans="2:11" x14ac:dyDescent="0.25">
      <c r="B28" s="5">
        <f t="shared" si="0"/>
        <v>24</v>
      </c>
      <c r="C28" t="s">
        <v>79</v>
      </c>
      <c r="D28" s="5" t="s">
        <v>271</v>
      </c>
      <c r="E28" s="5">
        <v>17</v>
      </c>
      <c r="H28" s="5">
        <f t="shared" si="1"/>
        <v>30</v>
      </c>
      <c r="I28" t="s">
        <v>264</v>
      </c>
      <c r="J28" t="s">
        <v>288</v>
      </c>
      <c r="K28" s="5">
        <f t="shared" si="2"/>
        <v>0</v>
      </c>
    </row>
    <row r="29" spans="2:11" x14ac:dyDescent="0.25">
      <c r="B29" s="5">
        <f t="shared" si="0"/>
        <v>25</v>
      </c>
      <c r="C29" t="s">
        <v>94</v>
      </c>
      <c r="D29" s="5" t="s">
        <v>271</v>
      </c>
      <c r="E29" s="5">
        <v>13</v>
      </c>
      <c r="H29" s="5">
        <f t="shared" si="1"/>
        <v>31</v>
      </c>
      <c r="I29" t="s">
        <v>264</v>
      </c>
      <c r="J29" t="s">
        <v>288</v>
      </c>
      <c r="K29" s="5">
        <f t="shared" si="2"/>
        <v>0</v>
      </c>
    </row>
    <row r="30" spans="2:11" x14ac:dyDescent="0.25">
      <c r="B30" s="5">
        <f t="shared" si="0"/>
        <v>26</v>
      </c>
      <c r="C30" t="s">
        <v>7</v>
      </c>
      <c r="D30" s="5" t="s">
        <v>271</v>
      </c>
      <c r="E30" s="5">
        <v>14</v>
      </c>
      <c r="H30" s="5">
        <f t="shared" si="1"/>
        <v>32</v>
      </c>
      <c r="I30" t="s">
        <v>264</v>
      </c>
      <c r="J30" t="s">
        <v>288</v>
      </c>
      <c r="K30" s="5">
        <f t="shared" si="2"/>
        <v>0</v>
      </c>
    </row>
    <row r="31" spans="2:11" x14ac:dyDescent="0.25">
      <c r="B31" s="5">
        <f t="shared" si="0"/>
        <v>27</v>
      </c>
      <c r="C31" t="s">
        <v>240</v>
      </c>
      <c r="D31" s="5" t="s">
        <v>270</v>
      </c>
      <c r="E31" s="5">
        <v>13</v>
      </c>
      <c r="H31" s="5">
        <f t="shared" si="1"/>
        <v>33</v>
      </c>
      <c r="I31" t="s">
        <v>264</v>
      </c>
      <c r="J31" t="s">
        <v>288</v>
      </c>
      <c r="K31" s="5">
        <f t="shared" si="2"/>
        <v>1</v>
      </c>
    </row>
    <row r="32" spans="2:11" x14ac:dyDescent="0.25">
      <c r="B32" s="5">
        <f t="shared" si="0"/>
        <v>28</v>
      </c>
      <c r="C32" t="s">
        <v>130</v>
      </c>
      <c r="D32" s="5" t="s">
        <v>271</v>
      </c>
      <c r="E32" s="5">
        <v>14</v>
      </c>
      <c r="H32" s="5">
        <f t="shared" si="1"/>
        <v>34</v>
      </c>
      <c r="I32" t="s">
        <v>264</v>
      </c>
      <c r="J32" t="s">
        <v>288</v>
      </c>
      <c r="K32" s="5">
        <f t="shared" si="2"/>
        <v>0</v>
      </c>
    </row>
    <row r="33" spans="2:11" x14ac:dyDescent="0.25">
      <c r="B33" s="5">
        <f t="shared" si="0"/>
        <v>29</v>
      </c>
      <c r="C33" t="s">
        <v>120</v>
      </c>
      <c r="D33" s="5" t="s">
        <v>270</v>
      </c>
      <c r="E33" s="5">
        <v>10</v>
      </c>
      <c r="H33" s="5">
        <f t="shared" si="1"/>
        <v>35</v>
      </c>
      <c r="I33" t="s">
        <v>264</v>
      </c>
      <c r="J33" t="s">
        <v>288</v>
      </c>
      <c r="K33" s="5">
        <f t="shared" si="2"/>
        <v>2</v>
      </c>
    </row>
    <row r="34" spans="2:11" x14ac:dyDescent="0.25">
      <c r="B34" s="5">
        <f t="shared" si="0"/>
        <v>30</v>
      </c>
      <c r="C34" t="s">
        <v>222</v>
      </c>
      <c r="D34" s="5" t="s">
        <v>270</v>
      </c>
      <c r="E34" s="5">
        <v>14</v>
      </c>
      <c r="H34" s="5">
        <f t="shared" si="1"/>
        <v>36</v>
      </c>
      <c r="I34" t="s">
        <v>264</v>
      </c>
      <c r="J34" t="s">
        <v>288</v>
      </c>
      <c r="K34" s="5">
        <f t="shared" si="2"/>
        <v>0</v>
      </c>
    </row>
    <row r="35" spans="2:11" x14ac:dyDescent="0.25">
      <c r="B35" s="5">
        <f t="shared" si="0"/>
        <v>31</v>
      </c>
      <c r="C35" t="s">
        <v>9</v>
      </c>
      <c r="D35" s="5" t="s">
        <v>271</v>
      </c>
      <c r="E35" s="5">
        <v>12</v>
      </c>
      <c r="H35" s="5">
        <f t="shared" si="1"/>
        <v>37</v>
      </c>
      <c r="I35" t="s">
        <v>264</v>
      </c>
      <c r="J35" t="s">
        <v>288</v>
      </c>
      <c r="K35" s="5">
        <f t="shared" si="2"/>
        <v>4</v>
      </c>
    </row>
    <row r="36" spans="2:11" x14ac:dyDescent="0.25">
      <c r="B36" s="5">
        <f t="shared" si="0"/>
        <v>32</v>
      </c>
      <c r="C36" t="s">
        <v>119</v>
      </c>
      <c r="D36" s="5" t="s">
        <v>270</v>
      </c>
      <c r="E36" s="5">
        <v>8</v>
      </c>
      <c r="H36" s="5">
        <f t="shared" si="1"/>
        <v>38</v>
      </c>
      <c r="I36" t="s">
        <v>264</v>
      </c>
      <c r="J36" t="s">
        <v>288</v>
      </c>
      <c r="K36" s="5">
        <f t="shared" si="2"/>
        <v>6</v>
      </c>
    </row>
    <row r="37" spans="2:11" x14ac:dyDescent="0.25">
      <c r="B37" s="5">
        <f t="shared" si="0"/>
        <v>33</v>
      </c>
      <c r="C37" t="s">
        <v>137</v>
      </c>
      <c r="D37" s="5" t="s">
        <v>270</v>
      </c>
      <c r="E37" s="5">
        <v>15</v>
      </c>
      <c r="H37" s="5">
        <f t="shared" si="1"/>
        <v>39</v>
      </c>
      <c r="I37" t="s">
        <v>264</v>
      </c>
      <c r="J37" t="s">
        <v>288</v>
      </c>
      <c r="K37" s="5">
        <f t="shared" si="2"/>
        <v>0</v>
      </c>
    </row>
    <row r="38" spans="2:11" x14ac:dyDescent="0.25">
      <c r="B38" s="5">
        <f t="shared" si="0"/>
        <v>34</v>
      </c>
      <c r="C38" t="s">
        <v>190</v>
      </c>
      <c r="D38" s="5" t="s">
        <v>270</v>
      </c>
      <c r="E38" s="5">
        <v>10</v>
      </c>
      <c r="H38" s="5">
        <f t="shared" si="1"/>
        <v>40</v>
      </c>
      <c r="I38" t="s">
        <v>264</v>
      </c>
      <c r="J38" t="s">
        <v>288</v>
      </c>
      <c r="K38" s="5">
        <f t="shared" si="2"/>
        <v>1</v>
      </c>
    </row>
    <row r="39" spans="2:11" x14ac:dyDescent="0.25">
      <c r="B39" s="5">
        <f t="shared" si="0"/>
        <v>35</v>
      </c>
      <c r="C39" t="s">
        <v>51</v>
      </c>
      <c r="D39" s="5" t="s">
        <v>271</v>
      </c>
      <c r="E39" s="5">
        <v>11</v>
      </c>
      <c r="H39" s="5">
        <f t="shared" si="1"/>
        <v>41</v>
      </c>
      <c r="I39" t="s">
        <v>264</v>
      </c>
      <c r="J39" t="s">
        <v>288</v>
      </c>
      <c r="K39" s="5">
        <f t="shared" si="2"/>
        <v>1</v>
      </c>
    </row>
    <row r="40" spans="2:11" x14ac:dyDescent="0.25">
      <c r="B40" s="5">
        <f t="shared" si="0"/>
        <v>36</v>
      </c>
      <c r="C40" t="s">
        <v>10</v>
      </c>
      <c r="D40" s="5" t="s">
        <v>271</v>
      </c>
      <c r="E40" s="5">
        <v>20</v>
      </c>
      <c r="H40" s="5">
        <f t="shared" si="1"/>
        <v>42</v>
      </c>
      <c r="I40" t="s">
        <v>264</v>
      </c>
      <c r="J40" t="s">
        <v>288</v>
      </c>
      <c r="K40" s="5">
        <f t="shared" si="2"/>
        <v>3</v>
      </c>
    </row>
    <row r="41" spans="2:11" x14ac:dyDescent="0.25">
      <c r="B41" s="5">
        <f t="shared" si="0"/>
        <v>37</v>
      </c>
      <c r="C41" t="s">
        <v>257</v>
      </c>
      <c r="D41" s="5" t="s">
        <v>271</v>
      </c>
      <c r="E41" s="5">
        <v>9</v>
      </c>
      <c r="H41" s="5">
        <f t="shared" si="1"/>
        <v>43</v>
      </c>
      <c r="I41" t="s">
        <v>264</v>
      </c>
      <c r="J41" t="s">
        <v>288</v>
      </c>
      <c r="K41" s="5">
        <f t="shared" si="2"/>
        <v>2</v>
      </c>
    </row>
    <row r="42" spans="2:11" x14ac:dyDescent="0.25">
      <c r="B42" s="5">
        <f t="shared" si="0"/>
        <v>38</v>
      </c>
      <c r="C42" t="s">
        <v>78</v>
      </c>
      <c r="D42" s="5" t="s">
        <v>271</v>
      </c>
      <c r="E42" s="5">
        <v>19</v>
      </c>
      <c r="H42" s="5">
        <f t="shared" si="1"/>
        <v>44</v>
      </c>
      <c r="I42" t="s">
        <v>264</v>
      </c>
      <c r="J42" t="s">
        <v>288</v>
      </c>
      <c r="K42" s="5">
        <f t="shared" si="2"/>
        <v>1</v>
      </c>
    </row>
    <row r="43" spans="2:11" x14ac:dyDescent="0.25">
      <c r="B43" s="5">
        <f t="shared" si="0"/>
        <v>39</v>
      </c>
      <c r="C43" t="s">
        <v>212</v>
      </c>
      <c r="D43" s="5" t="s">
        <v>270</v>
      </c>
      <c r="E43" s="5">
        <v>13</v>
      </c>
      <c r="H43" s="5">
        <f t="shared" si="1"/>
        <v>45</v>
      </c>
      <c r="I43" t="s">
        <v>264</v>
      </c>
      <c r="J43" t="s">
        <v>288</v>
      </c>
      <c r="K43" s="5">
        <f t="shared" si="2"/>
        <v>3</v>
      </c>
    </row>
    <row r="44" spans="2:11" x14ac:dyDescent="0.25">
      <c r="B44" s="5">
        <f t="shared" si="0"/>
        <v>40</v>
      </c>
      <c r="C44" t="s">
        <v>123</v>
      </c>
      <c r="D44" s="5" t="s">
        <v>270</v>
      </c>
      <c r="E44" s="5">
        <v>11</v>
      </c>
      <c r="H44" s="5">
        <f t="shared" si="1"/>
        <v>46</v>
      </c>
      <c r="I44" t="s">
        <v>264</v>
      </c>
      <c r="J44" t="s">
        <v>288</v>
      </c>
      <c r="K44" s="5">
        <f t="shared" si="2"/>
        <v>1</v>
      </c>
    </row>
    <row r="45" spans="2:11" x14ac:dyDescent="0.25">
      <c r="B45" s="5">
        <f t="shared" si="0"/>
        <v>41</v>
      </c>
      <c r="C45" t="s">
        <v>151</v>
      </c>
      <c r="D45" s="5" t="s">
        <v>270</v>
      </c>
      <c r="E45" s="5">
        <v>44</v>
      </c>
      <c r="H45" s="5">
        <f t="shared" si="1"/>
        <v>47</v>
      </c>
      <c r="I45" t="s">
        <v>264</v>
      </c>
      <c r="J45" t="s">
        <v>288</v>
      </c>
      <c r="K45" s="5">
        <f t="shared" si="2"/>
        <v>1</v>
      </c>
    </row>
    <row r="46" spans="2:11" x14ac:dyDescent="0.25">
      <c r="B46" s="5">
        <f t="shared" si="0"/>
        <v>42</v>
      </c>
      <c r="C46" t="s">
        <v>112</v>
      </c>
      <c r="D46" s="5" t="s">
        <v>271</v>
      </c>
      <c r="E46" s="5">
        <v>9</v>
      </c>
      <c r="H46" s="5">
        <f t="shared" si="1"/>
        <v>48</v>
      </c>
      <c r="I46" t="s">
        <v>264</v>
      </c>
      <c r="J46" t="s">
        <v>288</v>
      </c>
      <c r="K46" s="5">
        <f t="shared" si="2"/>
        <v>3</v>
      </c>
    </row>
    <row r="47" spans="2:11" x14ac:dyDescent="0.25">
      <c r="B47" s="5">
        <f t="shared" si="0"/>
        <v>43</v>
      </c>
      <c r="C47" t="s">
        <v>66</v>
      </c>
      <c r="D47" s="5" t="s">
        <v>271</v>
      </c>
      <c r="E47" s="5">
        <v>17</v>
      </c>
      <c r="H47" s="5">
        <f t="shared" si="1"/>
        <v>49</v>
      </c>
      <c r="I47" t="s">
        <v>264</v>
      </c>
      <c r="J47" t="s">
        <v>288</v>
      </c>
      <c r="K47" s="5">
        <f t="shared" si="2"/>
        <v>0</v>
      </c>
    </row>
    <row r="48" spans="2:11" x14ac:dyDescent="0.25">
      <c r="B48" s="5">
        <f t="shared" si="0"/>
        <v>44</v>
      </c>
      <c r="C48" t="s">
        <v>239</v>
      </c>
      <c r="D48" s="5" t="s">
        <v>270</v>
      </c>
      <c r="E48" s="5">
        <v>14</v>
      </c>
      <c r="H48" s="5">
        <f t="shared" si="1"/>
        <v>50</v>
      </c>
      <c r="I48" t="s">
        <v>264</v>
      </c>
      <c r="J48" t="s">
        <v>288</v>
      </c>
      <c r="K48" s="5">
        <f t="shared" si="2"/>
        <v>3</v>
      </c>
    </row>
    <row r="49" spans="2:11" x14ac:dyDescent="0.25">
      <c r="B49" s="5">
        <f t="shared" si="0"/>
        <v>45</v>
      </c>
      <c r="C49" t="s">
        <v>11</v>
      </c>
      <c r="D49" s="5" t="s">
        <v>270</v>
      </c>
      <c r="E49" s="5">
        <v>13</v>
      </c>
      <c r="H49" s="5">
        <f t="shared" si="1"/>
        <v>51</v>
      </c>
      <c r="I49" t="s">
        <v>264</v>
      </c>
      <c r="J49" t="s">
        <v>288</v>
      </c>
      <c r="K49" s="5">
        <f t="shared" si="2"/>
        <v>0</v>
      </c>
    </row>
    <row r="50" spans="2:11" x14ac:dyDescent="0.25">
      <c r="B50" s="5">
        <f t="shared" si="0"/>
        <v>46</v>
      </c>
      <c r="C50" t="s">
        <v>242</v>
      </c>
      <c r="D50" s="5" t="s">
        <v>270</v>
      </c>
      <c r="E50" s="5">
        <v>16</v>
      </c>
      <c r="H50" s="5">
        <f t="shared" si="1"/>
        <v>52</v>
      </c>
      <c r="I50" t="s">
        <v>264</v>
      </c>
      <c r="J50" t="s">
        <v>288</v>
      </c>
      <c r="K50" s="5">
        <f t="shared" si="2"/>
        <v>1</v>
      </c>
    </row>
    <row r="51" spans="2:11" x14ac:dyDescent="0.25">
      <c r="B51" s="5">
        <f t="shared" si="0"/>
        <v>47</v>
      </c>
      <c r="C51" t="s">
        <v>204</v>
      </c>
      <c r="D51" s="5" t="s">
        <v>270</v>
      </c>
      <c r="E51" s="5">
        <v>45</v>
      </c>
      <c r="H51" s="5">
        <f t="shared" si="1"/>
        <v>53</v>
      </c>
      <c r="I51" t="s">
        <v>264</v>
      </c>
      <c r="J51" t="s">
        <v>288</v>
      </c>
      <c r="K51" s="5">
        <f t="shared" si="2"/>
        <v>0</v>
      </c>
    </row>
    <row r="52" spans="2:11" x14ac:dyDescent="0.25">
      <c r="B52" s="5">
        <f t="shared" si="0"/>
        <v>48</v>
      </c>
      <c r="C52" t="s">
        <v>185</v>
      </c>
      <c r="D52" s="5" t="s">
        <v>271</v>
      </c>
      <c r="E52" s="5">
        <v>10</v>
      </c>
      <c r="H52" s="5">
        <f t="shared" si="1"/>
        <v>54</v>
      </c>
      <c r="I52" t="s">
        <v>264</v>
      </c>
      <c r="J52" t="s">
        <v>288</v>
      </c>
      <c r="K52" s="5">
        <f t="shared" si="2"/>
        <v>0</v>
      </c>
    </row>
    <row r="53" spans="2:11" x14ac:dyDescent="0.25">
      <c r="B53" s="5">
        <f t="shared" si="0"/>
        <v>49</v>
      </c>
      <c r="C53" t="s">
        <v>138</v>
      </c>
      <c r="D53" s="5" t="s">
        <v>270</v>
      </c>
      <c r="E53" s="5">
        <v>13</v>
      </c>
      <c r="H53" s="5">
        <f t="shared" si="1"/>
        <v>55</v>
      </c>
      <c r="I53" t="s">
        <v>264</v>
      </c>
      <c r="J53" t="s">
        <v>288</v>
      </c>
      <c r="K53" s="5">
        <f t="shared" si="2"/>
        <v>1</v>
      </c>
    </row>
    <row r="54" spans="2:11" x14ac:dyDescent="0.25">
      <c r="B54" s="5">
        <f t="shared" si="0"/>
        <v>50</v>
      </c>
      <c r="C54" t="s">
        <v>8</v>
      </c>
      <c r="D54" s="5" t="s">
        <v>270</v>
      </c>
      <c r="E54" s="5">
        <v>18</v>
      </c>
      <c r="H54" s="5">
        <f t="shared" si="1"/>
        <v>56</v>
      </c>
      <c r="I54" t="s">
        <v>264</v>
      </c>
      <c r="J54" t="s">
        <v>288</v>
      </c>
      <c r="K54" s="5">
        <f t="shared" si="2"/>
        <v>0</v>
      </c>
    </row>
    <row r="55" spans="2:11" x14ac:dyDescent="0.25">
      <c r="B55" s="5">
        <f t="shared" si="0"/>
        <v>51</v>
      </c>
      <c r="C55" t="s">
        <v>229</v>
      </c>
      <c r="D55" s="5" t="s">
        <v>270</v>
      </c>
      <c r="E55" s="5">
        <v>13</v>
      </c>
      <c r="H55" s="5">
        <f t="shared" si="1"/>
        <v>57</v>
      </c>
      <c r="I55" t="s">
        <v>264</v>
      </c>
      <c r="J55" t="s">
        <v>288</v>
      </c>
      <c r="K55" s="5">
        <f t="shared" si="2"/>
        <v>0</v>
      </c>
    </row>
    <row r="56" spans="2:11" x14ac:dyDescent="0.25">
      <c r="B56" s="5">
        <f t="shared" si="0"/>
        <v>52</v>
      </c>
      <c r="C56" t="s">
        <v>259</v>
      </c>
      <c r="D56" s="5" t="s">
        <v>271</v>
      </c>
      <c r="E56" s="5">
        <v>9</v>
      </c>
      <c r="H56" s="5">
        <f t="shared" si="1"/>
        <v>58</v>
      </c>
      <c r="I56" t="s">
        <v>264</v>
      </c>
      <c r="J56" t="s">
        <v>288</v>
      </c>
      <c r="K56" s="5">
        <f t="shared" si="2"/>
        <v>0</v>
      </c>
    </row>
    <row r="57" spans="2:11" x14ac:dyDescent="0.25">
      <c r="B57" s="5">
        <f t="shared" si="0"/>
        <v>53</v>
      </c>
      <c r="C57" t="s">
        <v>99</v>
      </c>
      <c r="D57" s="5" t="s">
        <v>271</v>
      </c>
      <c r="E57" s="5">
        <v>18</v>
      </c>
      <c r="H57" s="5">
        <f t="shared" si="1"/>
        <v>59</v>
      </c>
      <c r="I57" t="s">
        <v>264</v>
      </c>
      <c r="J57" t="s">
        <v>288</v>
      </c>
      <c r="K57" s="5">
        <f t="shared" si="2"/>
        <v>0</v>
      </c>
    </row>
    <row r="58" spans="2:11" x14ac:dyDescent="0.25">
      <c r="B58" s="5">
        <f t="shared" si="0"/>
        <v>54</v>
      </c>
      <c r="C58" t="s">
        <v>89</v>
      </c>
      <c r="D58" s="5" t="s">
        <v>270</v>
      </c>
      <c r="E58" s="5">
        <v>19</v>
      </c>
      <c r="H58" s="5">
        <f t="shared" si="1"/>
        <v>60</v>
      </c>
      <c r="I58" t="s">
        <v>264</v>
      </c>
      <c r="J58" t="s">
        <v>288</v>
      </c>
      <c r="K58" s="5">
        <f t="shared" si="2"/>
        <v>0</v>
      </c>
    </row>
    <row r="59" spans="2:11" x14ac:dyDescent="0.25">
      <c r="B59" s="5">
        <f t="shared" si="0"/>
        <v>55</v>
      </c>
      <c r="C59" t="s">
        <v>237</v>
      </c>
      <c r="D59" s="5" t="s">
        <v>270</v>
      </c>
      <c r="E59" s="5">
        <v>14</v>
      </c>
      <c r="K59" s="5">
        <f>SUM(K5:K58)</f>
        <v>258</v>
      </c>
    </row>
    <row r="60" spans="2:11" x14ac:dyDescent="0.25">
      <c r="B60" s="5">
        <f t="shared" si="0"/>
        <v>56</v>
      </c>
      <c r="C60" t="s">
        <v>198</v>
      </c>
      <c r="D60" s="5" t="s">
        <v>270</v>
      </c>
      <c r="E60" s="5">
        <v>12</v>
      </c>
    </row>
    <row r="61" spans="2:11" x14ac:dyDescent="0.25">
      <c r="B61" s="5">
        <f t="shared" si="0"/>
        <v>57</v>
      </c>
      <c r="C61" t="s">
        <v>81</v>
      </c>
      <c r="D61" s="5" t="s">
        <v>270</v>
      </c>
      <c r="E61" s="5">
        <v>12</v>
      </c>
    </row>
    <row r="62" spans="2:11" x14ac:dyDescent="0.25">
      <c r="B62" s="5">
        <f t="shared" si="0"/>
        <v>58</v>
      </c>
      <c r="C62" t="s">
        <v>203</v>
      </c>
      <c r="D62" s="5" t="s">
        <v>271</v>
      </c>
      <c r="E62" s="5">
        <v>19</v>
      </c>
    </row>
    <row r="63" spans="2:11" x14ac:dyDescent="0.25">
      <c r="B63" s="5">
        <f t="shared" si="0"/>
        <v>59</v>
      </c>
      <c r="C63" t="s">
        <v>206</v>
      </c>
      <c r="D63" s="5" t="s">
        <v>271</v>
      </c>
      <c r="E63" s="5">
        <v>50</v>
      </c>
    </row>
    <row r="64" spans="2:11" x14ac:dyDescent="0.25">
      <c r="B64" s="5">
        <f t="shared" si="0"/>
        <v>60</v>
      </c>
      <c r="C64" t="s">
        <v>121</v>
      </c>
      <c r="D64" s="5" t="s">
        <v>271</v>
      </c>
      <c r="E64" s="5">
        <v>16</v>
      </c>
    </row>
    <row r="65" spans="2:5" x14ac:dyDescent="0.25">
      <c r="B65" s="5">
        <f t="shared" si="0"/>
        <v>61</v>
      </c>
      <c r="C65" t="s">
        <v>56</v>
      </c>
      <c r="D65" s="5" t="s">
        <v>271</v>
      </c>
      <c r="E65" s="5">
        <v>11</v>
      </c>
    </row>
    <row r="66" spans="2:5" x14ac:dyDescent="0.25">
      <c r="B66" s="5">
        <f t="shared" si="0"/>
        <v>62</v>
      </c>
      <c r="C66" t="s">
        <v>108</v>
      </c>
      <c r="D66" s="5" t="s">
        <v>270</v>
      </c>
      <c r="E66" s="5">
        <v>16</v>
      </c>
    </row>
    <row r="67" spans="2:5" x14ac:dyDescent="0.25">
      <c r="B67" s="5">
        <f t="shared" si="0"/>
        <v>63</v>
      </c>
      <c r="C67" t="s">
        <v>75</v>
      </c>
      <c r="D67" s="5" t="s">
        <v>270</v>
      </c>
      <c r="E67" s="5">
        <v>15</v>
      </c>
    </row>
    <row r="68" spans="2:5" x14ac:dyDescent="0.25">
      <c r="B68" s="5">
        <f t="shared" si="0"/>
        <v>64</v>
      </c>
      <c r="C68" t="s">
        <v>12</v>
      </c>
      <c r="D68" s="5" t="s">
        <v>270</v>
      </c>
      <c r="E68" s="5">
        <v>13</v>
      </c>
    </row>
    <row r="69" spans="2:5" x14ac:dyDescent="0.25">
      <c r="B69" s="5">
        <f t="shared" si="0"/>
        <v>65</v>
      </c>
      <c r="C69" t="s">
        <v>95</v>
      </c>
      <c r="D69" s="5" t="s">
        <v>270</v>
      </c>
      <c r="E69" s="5">
        <v>12</v>
      </c>
    </row>
    <row r="70" spans="2:5" x14ac:dyDescent="0.25">
      <c r="B70" s="5">
        <f t="shared" si="0"/>
        <v>66</v>
      </c>
      <c r="C70" t="s">
        <v>235</v>
      </c>
      <c r="D70" s="5" t="s">
        <v>270</v>
      </c>
      <c r="E70" s="5">
        <v>15</v>
      </c>
    </row>
    <row r="71" spans="2:5" x14ac:dyDescent="0.25">
      <c r="B71" s="5">
        <f t="shared" ref="B71:B134" si="3">+B70+1</f>
        <v>67</v>
      </c>
      <c r="C71" t="s">
        <v>88</v>
      </c>
      <c r="D71" s="5" t="s">
        <v>271</v>
      </c>
      <c r="E71" s="5">
        <v>9</v>
      </c>
    </row>
    <row r="72" spans="2:5" x14ac:dyDescent="0.25">
      <c r="B72" s="5">
        <f t="shared" si="3"/>
        <v>68</v>
      </c>
      <c r="C72" t="s">
        <v>106</v>
      </c>
      <c r="D72" s="5" t="s">
        <v>271</v>
      </c>
      <c r="E72" s="5">
        <v>17</v>
      </c>
    </row>
    <row r="73" spans="2:5" x14ac:dyDescent="0.25">
      <c r="B73" s="5">
        <f t="shared" si="3"/>
        <v>69</v>
      </c>
      <c r="C73" t="s">
        <v>243</v>
      </c>
      <c r="D73" s="5" t="s">
        <v>270</v>
      </c>
      <c r="E73" s="5">
        <v>13</v>
      </c>
    </row>
    <row r="74" spans="2:5" x14ac:dyDescent="0.25">
      <c r="B74" s="5">
        <f t="shared" si="3"/>
        <v>70</v>
      </c>
      <c r="C74" t="s">
        <v>208</v>
      </c>
      <c r="D74" s="5" t="s">
        <v>270</v>
      </c>
      <c r="E74" s="5">
        <v>13</v>
      </c>
    </row>
    <row r="75" spans="2:5" x14ac:dyDescent="0.25">
      <c r="B75" s="5">
        <f t="shared" si="3"/>
        <v>71</v>
      </c>
      <c r="C75" t="s">
        <v>13</v>
      </c>
      <c r="D75" s="5" t="s">
        <v>271</v>
      </c>
      <c r="E75" s="5">
        <v>17</v>
      </c>
    </row>
    <row r="76" spans="2:5" x14ac:dyDescent="0.25">
      <c r="B76" s="5">
        <f t="shared" si="3"/>
        <v>72</v>
      </c>
      <c r="C76" t="s">
        <v>84</v>
      </c>
      <c r="D76" s="5" t="s">
        <v>271</v>
      </c>
      <c r="E76" s="5">
        <v>13</v>
      </c>
    </row>
    <row r="77" spans="2:5" x14ac:dyDescent="0.25">
      <c r="B77" s="5">
        <f t="shared" si="3"/>
        <v>73</v>
      </c>
      <c r="C77" t="s">
        <v>14</v>
      </c>
      <c r="D77" s="5" t="s">
        <v>271</v>
      </c>
      <c r="E77" s="5">
        <v>13</v>
      </c>
    </row>
    <row r="78" spans="2:5" x14ac:dyDescent="0.25">
      <c r="B78" s="5">
        <f t="shared" si="3"/>
        <v>74</v>
      </c>
      <c r="C78" t="s">
        <v>134</v>
      </c>
      <c r="D78" s="5" t="s">
        <v>271</v>
      </c>
      <c r="E78" s="5">
        <v>12</v>
      </c>
    </row>
    <row r="79" spans="2:5" x14ac:dyDescent="0.25">
      <c r="B79" s="5">
        <f t="shared" si="3"/>
        <v>75</v>
      </c>
      <c r="C79" t="s">
        <v>53</v>
      </c>
      <c r="D79" s="5" t="s">
        <v>271</v>
      </c>
      <c r="E79" s="5">
        <v>11</v>
      </c>
    </row>
    <row r="80" spans="2:5" x14ac:dyDescent="0.25">
      <c r="B80" s="5">
        <f t="shared" si="3"/>
        <v>76</v>
      </c>
      <c r="C80" t="s">
        <v>244</v>
      </c>
      <c r="D80" s="5" t="s">
        <v>270</v>
      </c>
      <c r="E80" s="5">
        <v>13</v>
      </c>
    </row>
    <row r="81" spans="2:5" x14ac:dyDescent="0.25">
      <c r="B81" s="5">
        <f t="shared" si="3"/>
        <v>77</v>
      </c>
      <c r="C81" t="s">
        <v>15</v>
      </c>
      <c r="D81" s="5" t="s">
        <v>271</v>
      </c>
      <c r="E81" s="5">
        <v>13</v>
      </c>
    </row>
    <row r="82" spans="2:5" x14ac:dyDescent="0.25">
      <c r="B82" s="5">
        <f t="shared" si="3"/>
        <v>78</v>
      </c>
      <c r="C82" t="s">
        <v>102</v>
      </c>
      <c r="D82" s="5" t="s">
        <v>271</v>
      </c>
      <c r="E82" s="5">
        <v>12</v>
      </c>
    </row>
    <row r="83" spans="2:5" x14ac:dyDescent="0.25">
      <c r="B83" s="5">
        <f t="shared" si="3"/>
        <v>79</v>
      </c>
      <c r="C83" t="s">
        <v>196</v>
      </c>
      <c r="D83" s="5" t="s">
        <v>271</v>
      </c>
      <c r="E83" s="5">
        <v>10</v>
      </c>
    </row>
    <row r="84" spans="2:5" x14ac:dyDescent="0.25">
      <c r="B84" s="5">
        <f t="shared" si="3"/>
        <v>80</v>
      </c>
      <c r="C84" t="s">
        <v>65</v>
      </c>
      <c r="D84" s="5" t="s">
        <v>271</v>
      </c>
      <c r="E84" s="5">
        <v>11</v>
      </c>
    </row>
    <row r="85" spans="2:5" x14ac:dyDescent="0.25">
      <c r="B85" s="5">
        <f t="shared" si="3"/>
        <v>81</v>
      </c>
      <c r="C85" t="s">
        <v>16</v>
      </c>
      <c r="D85" s="5" t="s">
        <v>271</v>
      </c>
      <c r="E85" s="5">
        <v>18</v>
      </c>
    </row>
    <row r="86" spans="2:5" x14ac:dyDescent="0.25">
      <c r="B86" s="5">
        <f t="shared" si="3"/>
        <v>82</v>
      </c>
      <c r="C86" t="s">
        <v>17</v>
      </c>
      <c r="D86" s="5" t="s">
        <v>271</v>
      </c>
      <c r="E86" s="5">
        <v>19</v>
      </c>
    </row>
    <row r="87" spans="2:5" x14ac:dyDescent="0.25">
      <c r="B87" s="5">
        <f t="shared" si="3"/>
        <v>83</v>
      </c>
      <c r="C87" t="s">
        <v>150</v>
      </c>
      <c r="D87" s="5" t="s">
        <v>271</v>
      </c>
      <c r="E87" s="5">
        <v>45</v>
      </c>
    </row>
    <row r="88" spans="2:5" x14ac:dyDescent="0.25">
      <c r="B88" s="5">
        <f t="shared" si="3"/>
        <v>84</v>
      </c>
      <c r="C88" t="s">
        <v>223</v>
      </c>
      <c r="D88" s="5" t="s">
        <v>270</v>
      </c>
      <c r="E88" s="5">
        <v>13</v>
      </c>
    </row>
    <row r="89" spans="2:5" x14ac:dyDescent="0.25">
      <c r="B89" s="5">
        <f t="shared" si="3"/>
        <v>85</v>
      </c>
      <c r="C89" t="s">
        <v>127</v>
      </c>
      <c r="D89" s="5" t="s">
        <v>271</v>
      </c>
      <c r="E89" s="5">
        <v>38</v>
      </c>
    </row>
    <row r="90" spans="2:5" x14ac:dyDescent="0.25">
      <c r="B90" s="5">
        <f t="shared" si="3"/>
        <v>86</v>
      </c>
      <c r="C90" t="s">
        <v>178</v>
      </c>
      <c r="D90" s="5" t="s">
        <v>270</v>
      </c>
      <c r="E90" s="5">
        <v>13</v>
      </c>
    </row>
    <row r="91" spans="2:5" x14ac:dyDescent="0.25">
      <c r="B91" s="5">
        <f t="shared" si="3"/>
        <v>87</v>
      </c>
      <c r="C91" t="s">
        <v>156</v>
      </c>
      <c r="D91" s="5" t="s">
        <v>271</v>
      </c>
      <c r="E91" s="5">
        <v>48</v>
      </c>
    </row>
    <row r="92" spans="2:5" x14ac:dyDescent="0.25">
      <c r="B92" s="5">
        <f t="shared" si="3"/>
        <v>88</v>
      </c>
      <c r="C92" t="s">
        <v>19</v>
      </c>
      <c r="D92" s="5" t="s">
        <v>271</v>
      </c>
      <c r="E92" s="5">
        <v>13</v>
      </c>
    </row>
    <row r="93" spans="2:5" x14ac:dyDescent="0.25">
      <c r="B93" s="5">
        <f t="shared" si="3"/>
        <v>89</v>
      </c>
      <c r="C93" t="s">
        <v>225</v>
      </c>
      <c r="D93" s="5" t="s">
        <v>270</v>
      </c>
      <c r="E93" s="5">
        <v>14</v>
      </c>
    </row>
    <row r="94" spans="2:5" x14ac:dyDescent="0.25">
      <c r="B94" s="5">
        <f t="shared" si="3"/>
        <v>90</v>
      </c>
      <c r="C94" t="s">
        <v>215</v>
      </c>
      <c r="D94" s="5" t="s">
        <v>270</v>
      </c>
      <c r="E94" s="5">
        <v>17</v>
      </c>
    </row>
    <row r="95" spans="2:5" x14ac:dyDescent="0.25">
      <c r="B95" s="5">
        <f t="shared" si="3"/>
        <v>91</v>
      </c>
      <c r="C95" t="s">
        <v>248</v>
      </c>
      <c r="D95" s="5" t="s">
        <v>270</v>
      </c>
      <c r="E95" s="5">
        <v>37</v>
      </c>
    </row>
    <row r="96" spans="2:5" x14ac:dyDescent="0.25">
      <c r="B96" s="5">
        <f t="shared" si="3"/>
        <v>92</v>
      </c>
      <c r="C96" t="s">
        <v>117</v>
      </c>
      <c r="D96" s="5" t="s">
        <v>271</v>
      </c>
      <c r="E96" s="5">
        <v>12</v>
      </c>
    </row>
    <row r="97" spans="2:5" x14ac:dyDescent="0.25">
      <c r="B97" s="5">
        <f t="shared" si="3"/>
        <v>93</v>
      </c>
      <c r="C97" t="s">
        <v>52</v>
      </c>
      <c r="D97" s="5" t="s">
        <v>271</v>
      </c>
      <c r="E97" s="5">
        <v>12</v>
      </c>
    </row>
    <row r="98" spans="2:5" x14ac:dyDescent="0.25">
      <c r="B98" s="5">
        <f t="shared" si="3"/>
        <v>94</v>
      </c>
      <c r="C98" t="s">
        <v>154</v>
      </c>
      <c r="D98" s="5" t="s">
        <v>270</v>
      </c>
      <c r="E98" s="5">
        <v>38</v>
      </c>
    </row>
    <row r="99" spans="2:5" x14ac:dyDescent="0.25">
      <c r="B99" s="5">
        <f t="shared" si="3"/>
        <v>95</v>
      </c>
      <c r="C99" t="s">
        <v>186</v>
      </c>
      <c r="D99" s="5" t="s">
        <v>271</v>
      </c>
      <c r="E99" s="5">
        <v>14</v>
      </c>
    </row>
    <row r="100" spans="2:5" x14ac:dyDescent="0.25">
      <c r="B100" s="5">
        <f t="shared" si="3"/>
        <v>96</v>
      </c>
      <c r="C100" t="s">
        <v>20</v>
      </c>
      <c r="D100" s="5" t="s">
        <v>271</v>
      </c>
      <c r="E100" s="5">
        <v>15</v>
      </c>
    </row>
    <row r="101" spans="2:5" x14ac:dyDescent="0.25">
      <c r="B101" s="5">
        <f t="shared" si="3"/>
        <v>97</v>
      </c>
      <c r="C101" t="s">
        <v>21</v>
      </c>
      <c r="D101" s="5" t="s">
        <v>270</v>
      </c>
      <c r="E101" s="5">
        <v>12</v>
      </c>
    </row>
    <row r="102" spans="2:5" x14ac:dyDescent="0.25">
      <c r="B102" s="5">
        <f t="shared" si="3"/>
        <v>98</v>
      </c>
      <c r="C102" t="s">
        <v>97</v>
      </c>
      <c r="D102" s="5" t="s">
        <v>271</v>
      </c>
      <c r="E102" s="5">
        <v>17</v>
      </c>
    </row>
    <row r="103" spans="2:5" x14ac:dyDescent="0.25">
      <c r="B103" s="5">
        <f t="shared" si="3"/>
        <v>99</v>
      </c>
      <c r="C103" t="s">
        <v>105</v>
      </c>
      <c r="D103" s="5" t="s">
        <v>271</v>
      </c>
      <c r="E103" s="5">
        <v>12</v>
      </c>
    </row>
    <row r="104" spans="2:5" x14ac:dyDescent="0.25">
      <c r="B104" s="5">
        <f t="shared" si="3"/>
        <v>100</v>
      </c>
      <c r="C104" t="s">
        <v>77</v>
      </c>
      <c r="D104" s="5" t="s">
        <v>270</v>
      </c>
      <c r="E104" s="5">
        <v>16</v>
      </c>
    </row>
    <row r="105" spans="2:5" x14ac:dyDescent="0.25">
      <c r="B105" s="5">
        <f t="shared" si="3"/>
        <v>101</v>
      </c>
      <c r="C105" t="s">
        <v>96</v>
      </c>
      <c r="D105" s="5" t="s">
        <v>270</v>
      </c>
      <c r="E105" s="5">
        <v>9</v>
      </c>
    </row>
    <row r="106" spans="2:5" x14ac:dyDescent="0.25">
      <c r="B106" s="5">
        <f t="shared" si="3"/>
        <v>102</v>
      </c>
      <c r="C106" t="s">
        <v>199</v>
      </c>
      <c r="D106" s="5" t="s">
        <v>271</v>
      </c>
      <c r="E106" s="5">
        <v>15</v>
      </c>
    </row>
    <row r="107" spans="2:5" x14ac:dyDescent="0.25">
      <c r="B107" s="5">
        <f t="shared" si="3"/>
        <v>103</v>
      </c>
      <c r="C107" t="s">
        <v>22</v>
      </c>
      <c r="D107" s="5" t="s">
        <v>271</v>
      </c>
      <c r="E107" s="5">
        <v>15</v>
      </c>
    </row>
    <row r="108" spans="2:5" x14ac:dyDescent="0.25">
      <c r="B108" s="5">
        <f t="shared" si="3"/>
        <v>104</v>
      </c>
      <c r="C108" t="s">
        <v>92</v>
      </c>
      <c r="D108" s="5" t="s">
        <v>271</v>
      </c>
      <c r="E108" s="5">
        <v>16</v>
      </c>
    </row>
    <row r="109" spans="2:5" x14ac:dyDescent="0.25">
      <c r="B109" s="5">
        <f t="shared" si="3"/>
        <v>105</v>
      </c>
      <c r="C109" t="s">
        <v>93</v>
      </c>
      <c r="D109" s="5" t="s">
        <v>271</v>
      </c>
      <c r="E109" s="5">
        <v>13</v>
      </c>
    </row>
    <row r="110" spans="2:5" x14ac:dyDescent="0.25">
      <c r="B110" s="5">
        <f t="shared" si="3"/>
        <v>106</v>
      </c>
      <c r="C110" t="s">
        <v>245</v>
      </c>
      <c r="D110" s="5" t="s">
        <v>270</v>
      </c>
      <c r="E110" s="5">
        <v>13</v>
      </c>
    </row>
    <row r="111" spans="2:5" x14ac:dyDescent="0.25">
      <c r="B111" s="5">
        <f t="shared" si="3"/>
        <v>107</v>
      </c>
      <c r="C111" t="s">
        <v>148</v>
      </c>
      <c r="D111" s="5" t="s">
        <v>271</v>
      </c>
      <c r="E111" s="5">
        <v>16</v>
      </c>
    </row>
    <row r="112" spans="2:5" x14ac:dyDescent="0.25">
      <c r="B112" s="5">
        <f t="shared" si="3"/>
        <v>108</v>
      </c>
      <c r="C112" t="s">
        <v>109</v>
      </c>
      <c r="D112" s="5" t="s">
        <v>271</v>
      </c>
      <c r="E112" s="5">
        <v>16</v>
      </c>
    </row>
    <row r="113" spans="2:5" x14ac:dyDescent="0.25">
      <c r="B113" s="5">
        <f t="shared" si="3"/>
        <v>109</v>
      </c>
      <c r="C113" t="s">
        <v>61</v>
      </c>
      <c r="D113" s="5" t="s">
        <v>271</v>
      </c>
      <c r="E113" s="5">
        <v>18</v>
      </c>
    </row>
    <row r="114" spans="2:5" x14ac:dyDescent="0.25">
      <c r="B114" s="5">
        <f t="shared" si="3"/>
        <v>110</v>
      </c>
      <c r="C114" t="s">
        <v>70</v>
      </c>
      <c r="D114" s="5" t="s">
        <v>271</v>
      </c>
      <c r="E114" s="5">
        <v>16</v>
      </c>
    </row>
    <row r="115" spans="2:5" x14ac:dyDescent="0.25">
      <c r="B115" s="5">
        <f t="shared" si="3"/>
        <v>111</v>
      </c>
      <c r="C115" t="s">
        <v>85</v>
      </c>
      <c r="D115" s="5" t="s">
        <v>271</v>
      </c>
      <c r="E115" s="5">
        <v>20</v>
      </c>
    </row>
    <row r="116" spans="2:5" x14ac:dyDescent="0.25">
      <c r="B116" s="5">
        <f t="shared" si="3"/>
        <v>112</v>
      </c>
      <c r="C116" t="s">
        <v>110</v>
      </c>
      <c r="D116" s="5" t="s">
        <v>271</v>
      </c>
      <c r="E116" s="5">
        <v>15</v>
      </c>
    </row>
    <row r="117" spans="2:5" x14ac:dyDescent="0.25">
      <c r="B117" s="5">
        <f t="shared" si="3"/>
        <v>113</v>
      </c>
      <c r="C117" t="s">
        <v>71</v>
      </c>
      <c r="D117" s="5" t="s">
        <v>271</v>
      </c>
      <c r="E117" s="5">
        <v>13</v>
      </c>
    </row>
    <row r="118" spans="2:5" x14ac:dyDescent="0.25">
      <c r="B118" s="5">
        <f t="shared" si="3"/>
        <v>114</v>
      </c>
      <c r="C118" t="s">
        <v>54</v>
      </c>
      <c r="D118" s="5" t="s">
        <v>271</v>
      </c>
      <c r="E118" s="5">
        <v>13</v>
      </c>
    </row>
    <row r="119" spans="2:5" x14ac:dyDescent="0.25">
      <c r="B119" s="5">
        <f t="shared" si="3"/>
        <v>115</v>
      </c>
      <c r="C119" t="s">
        <v>23</v>
      </c>
      <c r="D119" s="5" t="s">
        <v>271</v>
      </c>
      <c r="E119" s="5">
        <v>11</v>
      </c>
    </row>
    <row r="120" spans="2:5" x14ac:dyDescent="0.25">
      <c r="B120" s="5">
        <f t="shared" si="3"/>
        <v>116</v>
      </c>
      <c r="C120" t="s">
        <v>111</v>
      </c>
      <c r="D120" s="5" t="s">
        <v>271</v>
      </c>
      <c r="E120" s="5">
        <v>8</v>
      </c>
    </row>
    <row r="121" spans="2:5" x14ac:dyDescent="0.25">
      <c r="B121" s="5">
        <f t="shared" si="3"/>
        <v>117</v>
      </c>
      <c r="C121" t="s">
        <v>62</v>
      </c>
      <c r="D121" s="5" t="s">
        <v>271</v>
      </c>
      <c r="E121" s="5">
        <v>11</v>
      </c>
    </row>
    <row r="122" spans="2:5" x14ac:dyDescent="0.25">
      <c r="B122" s="5">
        <f t="shared" si="3"/>
        <v>118</v>
      </c>
      <c r="C122" t="s">
        <v>122</v>
      </c>
      <c r="D122" s="5" t="s">
        <v>271</v>
      </c>
      <c r="E122" s="5">
        <v>16</v>
      </c>
    </row>
    <row r="123" spans="2:5" x14ac:dyDescent="0.25">
      <c r="B123" s="5">
        <f t="shared" si="3"/>
        <v>119</v>
      </c>
      <c r="C123" t="s">
        <v>179</v>
      </c>
      <c r="D123" s="5" t="s">
        <v>270</v>
      </c>
      <c r="E123" s="5">
        <v>9</v>
      </c>
    </row>
    <row r="124" spans="2:5" x14ac:dyDescent="0.25">
      <c r="B124" s="5">
        <f t="shared" si="3"/>
        <v>120</v>
      </c>
      <c r="C124" t="s">
        <v>173</v>
      </c>
      <c r="D124" s="5" t="s">
        <v>271</v>
      </c>
      <c r="E124" s="5">
        <v>15</v>
      </c>
    </row>
    <row r="125" spans="2:5" x14ac:dyDescent="0.25">
      <c r="B125" s="5">
        <f t="shared" si="3"/>
        <v>121</v>
      </c>
      <c r="C125" t="s">
        <v>24</v>
      </c>
      <c r="D125" s="5" t="s">
        <v>271</v>
      </c>
      <c r="E125" s="5">
        <v>20</v>
      </c>
    </row>
    <row r="126" spans="2:5" x14ac:dyDescent="0.25">
      <c r="B126" s="5">
        <f t="shared" si="3"/>
        <v>122</v>
      </c>
      <c r="C126" t="s">
        <v>131</v>
      </c>
      <c r="D126" s="5" t="s">
        <v>271</v>
      </c>
      <c r="E126" s="5">
        <v>17</v>
      </c>
    </row>
    <row r="127" spans="2:5" x14ac:dyDescent="0.25">
      <c r="B127" s="5">
        <f t="shared" si="3"/>
        <v>123</v>
      </c>
      <c r="C127" t="s">
        <v>175</v>
      </c>
      <c r="D127" s="5" t="s">
        <v>271</v>
      </c>
      <c r="E127" s="5">
        <v>11</v>
      </c>
    </row>
    <row r="128" spans="2:5" x14ac:dyDescent="0.25">
      <c r="B128" s="5">
        <f t="shared" si="3"/>
        <v>124</v>
      </c>
      <c r="C128" t="s">
        <v>58</v>
      </c>
      <c r="D128" s="5" t="s">
        <v>271</v>
      </c>
      <c r="E128" s="5">
        <v>14</v>
      </c>
    </row>
    <row r="129" spans="2:5" x14ac:dyDescent="0.25">
      <c r="B129" s="5">
        <f t="shared" si="3"/>
        <v>125</v>
      </c>
      <c r="C129" t="s">
        <v>147</v>
      </c>
      <c r="D129" s="5" t="s">
        <v>271</v>
      </c>
      <c r="E129" s="5">
        <v>13</v>
      </c>
    </row>
    <row r="130" spans="2:5" x14ac:dyDescent="0.25">
      <c r="B130" s="5">
        <f t="shared" si="3"/>
        <v>126</v>
      </c>
      <c r="C130" t="s">
        <v>100</v>
      </c>
      <c r="D130" s="5" t="s">
        <v>271</v>
      </c>
      <c r="E130" s="5">
        <v>17</v>
      </c>
    </row>
    <row r="131" spans="2:5" x14ac:dyDescent="0.25">
      <c r="B131" s="5">
        <f t="shared" si="3"/>
        <v>127</v>
      </c>
      <c r="C131" t="s">
        <v>142</v>
      </c>
      <c r="D131" s="5" t="s">
        <v>271</v>
      </c>
      <c r="E131" s="5">
        <v>14</v>
      </c>
    </row>
    <row r="132" spans="2:5" x14ac:dyDescent="0.25">
      <c r="B132" s="5">
        <f t="shared" si="3"/>
        <v>128</v>
      </c>
      <c r="C132" t="s">
        <v>252</v>
      </c>
      <c r="D132" s="5" t="s">
        <v>271</v>
      </c>
      <c r="E132" s="5">
        <v>46</v>
      </c>
    </row>
    <row r="133" spans="2:5" x14ac:dyDescent="0.25">
      <c r="B133" s="5">
        <f t="shared" si="3"/>
        <v>129</v>
      </c>
      <c r="C133" t="s">
        <v>184</v>
      </c>
      <c r="D133" s="5" t="s">
        <v>271</v>
      </c>
      <c r="E133" s="5">
        <v>8</v>
      </c>
    </row>
    <row r="134" spans="2:5" x14ac:dyDescent="0.25">
      <c r="B134" s="5">
        <f t="shared" si="3"/>
        <v>130</v>
      </c>
      <c r="C134" t="s">
        <v>165</v>
      </c>
      <c r="D134" s="5" t="s">
        <v>271</v>
      </c>
      <c r="E134" s="5">
        <v>37</v>
      </c>
    </row>
    <row r="135" spans="2:5" x14ac:dyDescent="0.25">
      <c r="B135" s="5">
        <f t="shared" ref="B135:B198" si="4">+B134+1</f>
        <v>131</v>
      </c>
      <c r="C135" t="s">
        <v>72</v>
      </c>
      <c r="D135" s="5" t="s">
        <v>271</v>
      </c>
      <c r="E135" s="5">
        <v>17</v>
      </c>
    </row>
    <row r="136" spans="2:5" x14ac:dyDescent="0.25">
      <c r="B136" s="5">
        <f t="shared" si="4"/>
        <v>132</v>
      </c>
      <c r="C136" t="s">
        <v>86</v>
      </c>
      <c r="D136" s="5" t="s">
        <v>271</v>
      </c>
      <c r="E136" s="5">
        <v>12</v>
      </c>
    </row>
    <row r="137" spans="2:5" x14ac:dyDescent="0.25">
      <c r="B137" s="5">
        <f t="shared" si="4"/>
        <v>133</v>
      </c>
      <c r="C137" t="s">
        <v>113</v>
      </c>
      <c r="D137" s="5" t="s">
        <v>271</v>
      </c>
      <c r="E137" s="5">
        <v>11</v>
      </c>
    </row>
    <row r="138" spans="2:5" x14ac:dyDescent="0.25">
      <c r="B138" s="5">
        <f t="shared" si="4"/>
        <v>134</v>
      </c>
      <c r="C138" t="s">
        <v>132</v>
      </c>
      <c r="D138" s="5" t="s">
        <v>271</v>
      </c>
      <c r="E138" s="5">
        <v>11</v>
      </c>
    </row>
    <row r="139" spans="2:5" x14ac:dyDescent="0.25">
      <c r="B139" s="5">
        <f t="shared" si="4"/>
        <v>135</v>
      </c>
      <c r="C139" t="s">
        <v>172</v>
      </c>
      <c r="D139" s="5" t="s">
        <v>271</v>
      </c>
      <c r="E139" s="5">
        <v>15</v>
      </c>
    </row>
    <row r="140" spans="2:5" x14ac:dyDescent="0.25">
      <c r="B140" s="5">
        <f t="shared" si="4"/>
        <v>136</v>
      </c>
      <c r="C140" t="s">
        <v>76</v>
      </c>
      <c r="D140" s="5" t="s">
        <v>271</v>
      </c>
      <c r="E140" s="5">
        <v>15</v>
      </c>
    </row>
    <row r="141" spans="2:5" x14ac:dyDescent="0.25">
      <c r="B141" s="5">
        <f t="shared" si="4"/>
        <v>137</v>
      </c>
      <c r="C141" t="s">
        <v>26</v>
      </c>
      <c r="D141" s="5" t="s">
        <v>271</v>
      </c>
      <c r="E141" s="5">
        <v>15</v>
      </c>
    </row>
    <row r="142" spans="2:5" x14ac:dyDescent="0.25">
      <c r="B142" s="5">
        <f t="shared" si="4"/>
        <v>138</v>
      </c>
      <c r="C142" t="s">
        <v>27</v>
      </c>
      <c r="D142" s="5" t="s">
        <v>271</v>
      </c>
      <c r="E142" s="5">
        <v>17</v>
      </c>
    </row>
    <row r="143" spans="2:5" x14ac:dyDescent="0.25">
      <c r="B143" s="5">
        <f t="shared" si="4"/>
        <v>139</v>
      </c>
      <c r="C143" t="s">
        <v>238</v>
      </c>
      <c r="D143" s="5" t="s">
        <v>270</v>
      </c>
      <c r="E143" s="5">
        <v>13</v>
      </c>
    </row>
    <row r="144" spans="2:5" x14ac:dyDescent="0.25">
      <c r="B144" s="5">
        <f t="shared" si="4"/>
        <v>140</v>
      </c>
      <c r="C144" t="s">
        <v>143</v>
      </c>
      <c r="D144" s="5" t="s">
        <v>271</v>
      </c>
      <c r="E144" s="5">
        <v>18</v>
      </c>
    </row>
    <row r="145" spans="2:5" x14ac:dyDescent="0.25">
      <c r="B145" s="5">
        <f t="shared" si="4"/>
        <v>141</v>
      </c>
      <c r="C145" t="s">
        <v>103</v>
      </c>
      <c r="D145" s="5" t="s">
        <v>271</v>
      </c>
      <c r="E145" s="5">
        <v>13</v>
      </c>
    </row>
    <row r="146" spans="2:5" x14ac:dyDescent="0.25">
      <c r="B146" s="5">
        <f t="shared" si="4"/>
        <v>142</v>
      </c>
      <c r="C146" t="s">
        <v>28</v>
      </c>
      <c r="D146" s="5" t="s">
        <v>271</v>
      </c>
      <c r="E146" s="5">
        <v>16</v>
      </c>
    </row>
    <row r="147" spans="2:5" x14ac:dyDescent="0.25">
      <c r="B147" s="5">
        <f t="shared" si="4"/>
        <v>143</v>
      </c>
      <c r="C147" t="s">
        <v>153</v>
      </c>
      <c r="D147" s="5" t="s">
        <v>270</v>
      </c>
      <c r="E147" s="5">
        <v>38</v>
      </c>
    </row>
    <row r="148" spans="2:5" x14ac:dyDescent="0.25">
      <c r="B148" s="5">
        <f t="shared" si="4"/>
        <v>144</v>
      </c>
      <c r="C148" t="s">
        <v>29</v>
      </c>
      <c r="D148" s="5" t="s">
        <v>270</v>
      </c>
      <c r="E148" s="5">
        <v>17</v>
      </c>
    </row>
    <row r="149" spans="2:5" x14ac:dyDescent="0.25">
      <c r="B149" s="5">
        <f t="shared" si="4"/>
        <v>145</v>
      </c>
      <c r="C149" t="s">
        <v>50</v>
      </c>
      <c r="D149" s="5" t="s">
        <v>270</v>
      </c>
      <c r="E149" s="5">
        <v>15</v>
      </c>
    </row>
    <row r="150" spans="2:5" x14ac:dyDescent="0.25">
      <c r="B150" s="5">
        <f t="shared" si="4"/>
        <v>146</v>
      </c>
      <c r="C150" t="s">
        <v>90</v>
      </c>
      <c r="D150" s="5" t="s">
        <v>270</v>
      </c>
      <c r="E150" s="5">
        <v>13</v>
      </c>
    </row>
    <row r="151" spans="2:5" x14ac:dyDescent="0.25">
      <c r="B151" s="5">
        <f t="shared" si="4"/>
        <v>147</v>
      </c>
      <c r="C151" t="s">
        <v>194</v>
      </c>
      <c r="D151" s="5" t="s">
        <v>271</v>
      </c>
      <c r="E151" s="5">
        <v>12</v>
      </c>
    </row>
    <row r="152" spans="2:5" x14ac:dyDescent="0.25">
      <c r="B152" s="5">
        <f t="shared" si="4"/>
        <v>148</v>
      </c>
      <c r="C152" t="s">
        <v>234</v>
      </c>
      <c r="D152" s="5" t="s">
        <v>270</v>
      </c>
      <c r="E152" s="5">
        <v>15</v>
      </c>
    </row>
    <row r="153" spans="2:5" x14ac:dyDescent="0.25">
      <c r="B153" s="5">
        <f t="shared" si="4"/>
        <v>149</v>
      </c>
      <c r="C153" t="s">
        <v>30</v>
      </c>
      <c r="D153" s="5" t="s">
        <v>270</v>
      </c>
      <c r="E153" s="5">
        <v>14</v>
      </c>
    </row>
    <row r="154" spans="2:5" x14ac:dyDescent="0.25">
      <c r="B154" s="5">
        <f t="shared" si="4"/>
        <v>150</v>
      </c>
      <c r="C154" t="s">
        <v>101</v>
      </c>
      <c r="D154" s="5" t="s">
        <v>270</v>
      </c>
      <c r="E154" s="5">
        <v>18</v>
      </c>
    </row>
    <row r="155" spans="2:5" x14ac:dyDescent="0.25">
      <c r="B155" s="5">
        <f t="shared" si="4"/>
        <v>151</v>
      </c>
      <c r="C155" t="s">
        <v>162</v>
      </c>
      <c r="D155" s="5" t="s">
        <v>270</v>
      </c>
      <c r="E155" s="5">
        <v>48</v>
      </c>
    </row>
    <row r="156" spans="2:5" x14ac:dyDescent="0.25">
      <c r="B156" s="5">
        <f t="shared" si="4"/>
        <v>152</v>
      </c>
      <c r="C156" t="s">
        <v>31</v>
      </c>
      <c r="D156" s="5" t="s">
        <v>270</v>
      </c>
      <c r="E156" s="5">
        <v>16</v>
      </c>
    </row>
    <row r="157" spans="2:5" x14ac:dyDescent="0.25">
      <c r="B157" s="5">
        <f t="shared" si="4"/>
        <v>153</v>
      </c>
      <c r="C157" t="s">
        <v>91</v>
      </c>
      <c r="D157" s="5" t="s">
        <v>270</v>
      </c>
      <c r="E157" s="5">
        <v>10</v>
      </c>
    </row>
    <row r="158" spans="2:5" x14ac:dyDescent="0.25">
      <c r="B158" s="5">
        <f t="shared" si="4"/>
        <v>154</v>
      </c>
      <c r="C158" t="s">
        <v>170</v>
      </c>
      <c r="D158" s="5" t="s">
        <v>271</v>
      </c>
      <c r="E158" s="5">
        <v>37</v>
      </c>
    </row>
    <row r="159" spans="2:5" x14ac:dyDescent="0.25">
      <c r="B159" s="5">
        <f t="shared" si="4"/>
        <v>155</v>
      </c>
      <c r="C159" t="s">
        <v>176</v>
      </c>
      <c r="D159" s="5" t="s">
        <v>271</v>
      </c>
      <c r="E159" s="5">
        <v>12</v>
      </c>
    </row>
    <row r="160" spans="2:5" x14ac:dyDescent="0.25">
      <c r="B160" s="5">
        <f t="shared" si="4"/>
        <v>156</v>
      </c>
      <c r="C160" t="s">
        <v>32</v>
      </c>
      <c r="D160" s="5" t="s">
        <v>271</v>
      </c>
      <c r="E160" s="5">
        <v>17</v>
      </c>
    </row>
    <row r="161" spans="2:5" x14ac:dyDescent="0.25">
      <c r="B161" s="5">
        <f t="shared" si="4"/>
        <v>157</v>
      </c>
      <c r="C161" t="s">
        <v>18</v>
      </c>
      <c r="D161" s="5" t="s">
        <v>271</v>
      </c>
      <c r="E161" s="5">
        <v>12</v>
      </c>
    </row>
    <row r="162" spans="2:5" x14ac:dyDescent="0.25">
      <c r="B162" s="5">
        <f t="shared" si="4"/>
        <v>158</v>
      </c>
      <c r="C162" t="s">
        <v>80</v>
      </c>
      <c r="D162" s="5" t="s">
        <v>271</v>
      </c>
      <c r="E162" s="5">
        <v>19</v>
      </c>
    </row>
    <row r="163" spans="2:5" x14ac:dyDescent="0.25">
      <c r="B163" s="5">
        <f t="shared" si="4"/>
        <v>159</v>
      </c>
      <c r="C163" t="s">
        <v>33</v>
      </c>
      <c r="D163" s="5" t="s">
        <v>271</v>
      </c>
      <c r="E163" s="5">
        <v>16</v>
      </c>
    </row>
    <row r="164" spans="2:5" x14ac:dyDescent="0.25">
      <c r="B164" s="5">
        <f t="shared" si="4"/>
        <v>160</v>
      </c>
      <c r="C164" t="s">
        <v>34</v>
      </c>
      <c r="D164" s="5" t="s">
        <v>271</v>
      </c>
      <c r="E164" s="5">
        <v>15</v>
      </c>
    </row>
    <row r="165" spans="2:5" x14ac:dyDescent="0.25">
      <c r="B165" s="5">
        <f t="shared" si="4"/>
        <v>161</v>
      </c>
      <c r="C165" t="s">
        <v>68</v>
      </c>
      <c r="D165" s="5" t="s">
        <v>270</v>
      </c>
      <c r="E165" s="5">
        <v>10</v>
      </c>
    </row>
    <row r="166" spans="2:5" x14ac:dyDescent="0.25">
      <c r="B166" s="5">
        <f t="shared" si="4"/>
        <v>162</v>
      </c>
      <c r="C166" t="s">
        <v>59</v>
      </c>
      <c r="D166" s="5" t="s">
        <v>270</v>
      </c>
      <c r="E166" s="5">
        <v>14</v>
      </c>
    </row>
    <row r="167" spans="2:5" x14ac:dyDescent="0.25">
      <c r="B167" s="5">
        <f t="shared" si="4"/>
        <v>163</v>
      </c>
      <c r="C167" t="s">
        <v>209</v>
      </c>
      <c r="D167" s="5" t="s">
        <v>270</v>
      </c>
      <c r="E167" s="5">
        <v>14</v>
      </c>
    </row>
    <row r="168" spans="2:5" x14ac:dyDescent="0.25">
      <c r="B168" s="5">
        <f t="shared" si="4"/>
        <v>164</v>
      </c>
      <c r="C168" t="s">
        <v>161</v>
      </c>
      <c r="D168" s="5" t="s">
        <v>270</v>
      </c>
      <c r="E168" s="5">
        <v>52</v>
      </c>
    </row>
    <row r="169" spans="2:5" x14ac:dyDescent="0.25">
      <c r="B169" s="5">
        <f t="shared" si="4"/>
        <v>165</v>
      </c>
      <c r="C169" t="s">
        <v>35</v>
      </c>
      <c r="D169" s="5" t="s">
        <v>270</v>
      </c>
      <c r="E169" s="5">
        <v>16</v>
      </c>
    </row>
    <row r="170" spans="2:5" x14ac:dyDescent="0.25">
      <c r="B170" s="5">
        <f t="shared" si="4"/>
        <v>166</v>
      </c>
      <c r="C170" t="s">
        <v>250</v>
      </c>
      <c r="D170" s="5" t="s">
        <v>270</v>
      </c>
      <c r="E170" s="5">
        <v>21</v>
      </c>
    </row>
    <row r="171" spans="2:5" x14ac:dyDescent="0.25">
      <c r="B171" s="5">
        <f t="shared" si="4"/>
        <v>167</v>
      </c>
      <c r="C171" t="s">
        <v>233</v>
      </c>
      <c r="D171" s="5" t="s">
        <v>270</v>
      </c>
      <c r="E171" s="5">
        <v>13</v>
      </c>
    </row>
    <row r="172" spans="2:5" x14ac:dyDescent="0.25">
      <c r="B172" s="5">
        <f t="shared" si="4"/>
        <v>168</v>
      </c>
      <c r="C172" t="s">
        <v>210</v>
      </c>
      <c r="D172" s="5" t="s">
        <v>270</v>
      </c>
      <c r="E172" s="5">
        <v>14</v>
      </c>
    </row>
    <row r="173" spans="2:5" x14ac:dyDescent="0.25">
      <c r="B173" s="5">
        <f t="shared" si="4"/>
        <v>169</v>
      </c>
      <c r="C173" t="s">
        <v>155</v>
      </c>
      <c r="D173" s="5" t="s">
        <v>270</v>
      </c>
      <c r="E173" s="5">
        <v>50</v>
      </c>
    </row>
    <row r="174" spans="2:5" x14ac:dyDescent="0.25">
      <c r="B174" s="5">
        <f t="shared" si="4"/>
        <v>170</v>
      </c>
      <c r="C174" t="s">
        <v>166</v>
      </c>
      <c r="D174" s="5" t="s">
        <v>270</v>
      </c>
      <c r="E174" s="5">
        <v>35</v>
      </c>
    </row>
    <row r="175" spans="2:5" x14ac:dyDescent="0.25">
      <c r="B175" s="5">
        <f t="shared" si="4"/>
        <v>171</v>
      </c>
      <c r="C175" t="s">
        <v>211</v>
      </c>
      <c r="D175" s="5" t="s">
        <v>270</v>
      </c>
      <c r="E175" s="5">
        <v>14</v>
      </c>
    </row>
    <row r="176" spans="2:5" x14ac:dyDescent="0.25">
      <c r="B176" s="5">
        <f t="shared" si="4"/>
        <v>172</v>
      </c>
      <c r="C176" t="s">
        <v>152</v>
      </c>
      <c r="D176" s="5" t="s">
        <v>270</v>
      </c>
      <c r="E176" s="5">
        <v>15</v>
      </c>
    </row>
    <row r="177" spans="2:5" x14ac:dyDescent="0.25">
      <c r="B177" s="5">
        <f t="shared" si="4"/>
        <v>173</v>
      </c>
      <c r="C177" t="s">
        <v>129</v>
      </c>
      <c r="D177" s="5" t="s">
        <v>270</v>
      </c>
      <c r="E177" s="5">
        <v>40</v>
      </c>
    </row>
    <row r="178" spans="2:5" x14ac:dyDescent="0.25">
      <c r="B178" s="5">
        <f t="shared" si="4"/>
        <v>174</v>
      </c>
      <c r="C178" t="s">
        <v>231</v>
      </c>
      <c r="D178" s="5" t="s">
        <v>270</v>
      </c>
      <c r="E178" s="5">
        <v>16</v>
      </c>
    </row>
    <row r="179" spans="2:5" x14ac:dyDescent="0.25">
      <c r="B179" s="5">
        <f t="shared" si="4"/>
        <v>175</v>
      </c>
      <c r="C179" t="s">
        <v>220</v>
      </c>
      <c r="D179" s="5" t="s">
        <v>270</v>
      </c>
      <c r="E179" s="5">
        <v>15</v>
      </c>
    </row>
    <row r="180" spans="2:5" x14ac:dyDescent="0.25">
      <c r="B180" s="5">
        <f t="shared" si="4"/>
        <v>176</v>
      </c>
      <c r="C180" t="s">
        <v>213</v>
      </c>
      <c r="D180" s="5" t="s">
        <v>270</v>
      </c>
      <c r="E180" s="5">
        <v>16</v>
      </c>
    </row>
    <row r="181" spans="2:5" x14ac:dyDescent="0.25">
      <c r="B181" s="5">
        <f t="shared" si="4"/>
        <v>177</v>
      </c>
      <c r="C181" t="s">
        <v>228</v>
      </c>
      <c r="D181" s="5" t="s">
        <v>270</v>
      </c>
      <c r="E181" s="5">
        <v>16</v>
      </c>
    </row>
    <row r="182" spans="2:5" x14ac:dyDescent="0.25">
      <c r="B182" s="5">
        <f t="shared" si="4"/>
        <v>178</v>
      </c>
      <c r="C182" t="s">
        <v>169</v>
      </c>
      <c r="D182" s="5" t="s">
        <v>270</v>
      </c>
      <c r="E182" s="5">
        <v>38</v>
      </c>
    </row>
    <row r="183" spans="2:5" x14ac:dyDescent="0.25">
      <c r="B183" s="5">
        <f t="shared" si="4"/>
        <v>179</v>
      </c>
      <c r="C183" t="s">
        <v>253</v>
      </c>
      <c r="D183" s="5" t="s">
        <v>270</v>
      </c>
      <c r="E183" s="5">
        <v>37</v>
      </c>
    </row>
    <row r="184" spans="2:5" x14ac:dyDescent="0.25">
      <c r="B184" s="5">
        <f t="shared" si="4"/>
        <v>180</v>
      </c>
      <c r="C184" t="s">
        <v>167</v>
      </c>
      <c r="D184" s="5" t="s">
        <v>270</v>
      </c>
      <c r="E184" s="5">
        <v>42</v>
      </c>
    </row>
    <row r="185" spans="2:5" x14ac:dyDescent="0.25">
      <c r="B185" s="5">
        <f t="shared" si="4"/>
        <v>181</v>
      </c>
      <c r="C185" t="s">
        <v>189</v>
      </c>
      <c r="D185" s="5" t="s">
        <v>270</v>
      </c>
      <c r="E185" s="5">
        <v>15</v>
      </c>
    </row>
    <row r="186" spans="2:5" x14ac:dyDescent="0.25">
      <c r="B186" s="5">
        <f t="shared" si="4"/>
        <v>182</v>
      </c>
      <c r="C186" t="s">
        <v>221</v>
      </c>
      <c r="D186" s="5" t="s">
        <v>270</v>
      </c>
      <c r="E186" s="5">
        <v>13</v>
      </c>
    </row>
    <row r="187" spans="2:5" x14ac:dyDescent="0.25">
      <c r="B187" s="5">
        <f t="shared" si="4"/>
        <v>183</v>
      </c>
      <c r="C187" t="s">
        <v>193</v>
      </c>
      <c r="D187" s="5" t="s">
        <v>270</v>
      </c>
      <c r="E187" s="5">
        <v>11</v>
      </c>
    </row>
    <row r="188" spans="2:5" x14ac:dyDescent="0.25">
      <c r="B188" s="5">
        <f t="shared" si="4"/>
        <v>184</v>
      </c>
      <c r="C188" t="s">
        <v>36</v>
      </c>
      <c r="D188" s="5" t="s">
        <v>270</v>
      </c>
      <c r="E188" s="5">
        <v>14</v>
      </c>
    </row>
    <row r="189" spans="2:5" x14ac:dyDescent="0.25">
      <c r="B189" s="5">
        <f t="shared" si="4"/>
        <v>185</v>
      </c>
      <c r="C189" t="s">
        <v>158</v>
      </c>
      <c r="D189" s="5" t="s">
        <v>270</v>
      </c>
      <c r="E189" s="5">
        <v>48</v>
      </c>
    </row>
    <row r="190" spans="2:5" x14ac:dyDescent="0.25">
      <c r="B190" s="5">
        <f t="shared" si="4"/>
        <v>186</v>
      </c>
      <c r="C190" t="s">
        <v>37</v>
      </c>
      <c r="D190" s="5" t="s">
        <v>271</v>
      </c>
      <c r="E190" s="5">
        <v>9</v>
      </c>
    </row>
    <row r="191" spans="2:5" x14ac:dyDescent="0.25">
      <c r="B191" s="5">
        <f t="shared" si="4"/>
        <v>187</v>
      </c>
      <c r="C191" t="s">
        <v>219</v>
      </c>
      <c r="D191" s="5" t="s">
        <v>270</v>
      </c>
      <c r="E191" s="5">
        <v>15</v>
      </c>
    </row>
    <row r="192" spans="2:5" x14ac:dyDescent="0.25">
      <c r="B192" s="5">
        <f t="shared" si="4"/>
        <v>188</v>
      </c>
      <c r="C192" t="s">
        <v>232</v>
      </c>
      <c r="D192" s="5" t="s">
        <v>270</v>
      </c>
      <c r="E192" s="5">
        <v>14</v>
      </c>
    </row>
    <row r="193" spans="2:5" x14ac:dyDescent="0.25">
      <c r="B193" s="5">
        <f t="shared" si="4"/>
        <v>189</v>
      </c>
      <c r="C193" t="s">
        <v>38</v>
      </c>
      <c r="D193" s="5" t="s">
        <v>270</v>
      </c>
      <c r="E193" s="5">
        <v>16</v>
      </c>
    </row>
    <row r="194" spans="2:5" x14ac:dyDescent="0.25">
      <c r="B194" s="5">
        <f t="shared" si="4"/>
        <v>190</v>
      </c>
      <c r="C194" t="s">
        <v>241</v>
      </c>
      <c r="D194" s="5" t="s">
        <v>270</v>
      </c>
      <c r="E194" s="5">
        <v>14</v>
      </c>
    </row>
    <row r="195" spans="2:5" x14ac:dyDescent="0.25">
      <c r="B195" s="5">
        <f t="shared" si="4"/>
        <v>191</v>
      </c>
      <c r="C195" t="s">
        <v>197</v>
      </c>
      <c r="D195" s="5" t="s">
        <v>271</v>
      </c>
      <c r="E195" s="5">
        <v>10</v>
      </c>
    </row>
    <row r="196" spans="2:5" x14ac:dyDescent="0.25">
      <c r="B196" s="5">
        <f t="shared" si="4"/>
        <v>192</v>
      </c>
      <c r="C196" t="s">
        <v>181</v>
      </c>
      <c r="D196" s="5" t="s">
        <v>271</v>
      </c>
      <c r="E196" s="5">
        <v>18</v>
      </c>
    </row>
    <row r="197" spans="2:5" x14ac:dyDescent="0.25">
      <c r="B197" s="5">
        <f t="shared" si="4"/>
        <v>193</v>
      </c>
      <c r="C197" t="s">
        <v>149</v>
      </c>
      <c r="D197" s="5" t="s">
        <v>271</v>
      </c>
      <c r="E197" s="5">
        <v>11</v>
      </c>
    </row>
    <row r="198" spans="2:5" x14ac:dyDescent="0.25">
      <c r="B198" s="5">
        <f t="shared" si="4"/>
        <v>194</v>
      </c>
      <c r="C198" t="s">
        <v>57</v>
      </c>
      <c r="D198" s="5" t="s">
        <v>271</v>
      </c>
      <c r="E198" s="5">
        <v>13</v>
      </c>
    </row>
    <row r="199" spans="2:5" x14ac:dyDescent="0.25">
      <c r="B199" s="5">
        <f t="shared" ref="B199:B262" si="5">+B198+1</f>
        <v>195</v>
      </c>
      <c r="C199" t="s">
        <v>39</v>
      </c>
      <c r="D199" s="5" t="s">
        <v>271</v>
      </c>
      <c r="E199" s="5">
        <v>18</v>
      </c>
    </row>
    <row r="200" spans="2:5" x14ac:dyDescent="0.25">
      <c r="B200" s="5">
        <f t="shared" si="5"/>
        <v>196</v>
      </c>
      <c r="C200" t="s">
        <v>64</v>
      </c>
      <c r="D200" s="5" t="s">
        <v>270</v>
      </c>
      <c r="E200" s="5">
        <v>8</v>
      </c>
    </row>
    <row r="201" spans="2:5" x14ac:dyDescent="0.25">
      <c r="B201" s="5">
        <f t="shared" si="5"/>
        <v>197</v>
      </c>
      <c r="C201" t="s">
        <v>128</v>
      </c>
      <c r="D201" s="5" t="s">
        <v>270</v>
      </c>
      <c r="E201" s="5">
        <v>42</v>
      </c>
    </row>
    <row r="202" spans="2:5" x14ac:dyDescent="0.25">
      <c r="B202" s="5">
        <f t="shared" si="5"/>
        <v>198</v>
      </c>
      <c r="C202" t="s">
        <v>145</v>
      </c>
      <c r="D202" s="5" t="s">
        <v>271</v>
      </c>
      <c r="E202" s="5">
        <v>15</v>
      </c>
    </row>
    <row r="203" spans="2:5" x14ac:dyDescent="0.25">
      <c r="B203" s="5">
        <f t="shared" si="5"/>
        <v>199</v>
      </c>
      <c r="C203" t="s">
        <v>118</v>
      </c>
      <c r="D203" s="5" t="s">
        <v>270</v>
      </c>
      <c r="E203" s="5">
        <v>9</v>
      </c>
    </row>
    <row r="204" spans="2:5" x14ac:dyDescent="0.25">
      <c r="B204" s="5">
        <f t="shared" si="5"/>
        <v>200</v>
      </c>
      <c r="C204" t="s">
        <v>163</v>
      </c>
      <c r="D204" s="5" t="s">
        <v>270</v>
      </c>
      <c r="E204" s="5">
        <v>35</v>
      </c>
    </row>
    <row r="205" spans="2:5" x14ac:dyDescent="0.25">
      <c r="B205" s="5">
        <f t="shared" si="5"/>
        <v>201</v>
      </c>
      <c r="C205" t="s">
        <v>40</v>
      </c>
      <c r="D205" s="5" t="s">
        <v>270</v>
      </c>
      <c r="E205" s="5">
        <v>14</v>
      </c>
    </row>
    <row r="206" spans="2:5" x14ac:dyDescent="0.25">
      <c r="B206" s="5">
        <f t="shared" si="5"/>
        <v>202</v>
      </c>
      <c r="C206" t="s">
        <v>200</v>
      </c>
      <c r="D206" s="5" t="s">
        <v>270</v>
      </c>
      <c r="E206" s="5">
        <v>14</v>
      </c>
    </row>
    <row r="207" spans="2:5" x14ac:dyDescent="0.25">
      <c r="B207" s="5">
        <f t="shared" si="5"/>
        <v>203</v>
      </c>
      <c r="C207" t="s">
        <v>41</v>
      </c>
      <c r="D207" s="5" t="s">
        <v>270</v>
      </c>
      <c r="E207" s="5">
        <v>14</v>
      </c>
    </row>
    <row r="208" spans="2:5" x14ac:dyDescent="0.25">
      <c r="B208" s="5">
        <f t="shared" si="5"/>
        <v>204</v>
      </c>
      <c r="C208" t="s">
        <v>107</v>
      </c>
      <c r="D208" s="5" t="s">
        <v>270</v>
      </c>
      <c r="E208" s="5">
        <v>12</v>
      </c>
    </row>
    <row r="209" spans="2:5" x14ac:dyDescent="0.25">
      <c r="B209" s="5">
        <f t="shared" si="5"/>
        <v>205</v>
      </c>
      <c r="C209" t="s">
        <v>42</v>
      </c>
      <c r="D209" s="5" t="s">
        <v>270</v>
      </c>
      <c r="E209" s="5">
        <v>15</v>
      </c>
    </row>
    <row r="210" spans="2:5" x14ac:dyDescent="0.25">
      <c r="B210" s="5">
        <f t="shared" si="5"/>
        <v>206</v>
      </c>
      <c r="C210" t="s">
        <v>227</v>
      </c>
      <c r="D210" s="5" t="s">
        <v>270</v>
      </c>
      <c r="E210" s="5">
        <v>13</v>
      </c>
    </row>
    <row r="211" spans="2:5" x14ac:dyDescent="0.25">
      <c r="B211" s="5">
        <f t="shared" si="5"/>
        <v>207</v>
      </c>
      <c r="C211" t="s">
        <v>43</v>
      </c>
      <c r="D211" s="5" t="s">
        <v>271</v>
      </c>
      <c r="E211" s="5">
        <v>16</v>
      </c>
    </row>
    <row r="212" spans="2:5" x14ac:dyDescent="0.25">
      <c r="B212" s="5">
        <f t="shared" si="5"/>
        <v>208</v>
      </c>
      <c r="C212" t="s">
        <v>247</v>
      </c>
      <c r="D212" s="5" t="s">
        <v>270</v>
      </c>
      <c r="E212" s="5">
        <v>50</v>
      </c>
    </row>
    <row r="213" spans="2:5" x14ac:dyDescent="0.25">
      <c r="B213" s="5">
        <f t="shared" si="5"/>
        <v>209</v>
      </c>
      <c r="C213" t="s">
        <v>188</v>
      </c>
      <c r="D213" s="5" t="s">
        <v>270</v>
      </c>
      <c r="E213" s="5">
        <v>14</v>
      </c>
    </row>
    <row r="214" spans="2:5" x14ac:dyDescent="0.25">
      <c r="B214" s="5">
        <f t="shared" si="5"/>
        <v>210</v>
      </c>
      <c r="C214" t="s">
        <v>55</v>
      </c>
      <c r="D214" s="5" t="s">
        <v>271</v>
      </c>
      <c r="E214" s="5">
        <v>13</v>
      </c>
    </row>
    <row r="215" spans="2:5" x14ac:dyDescent="0.25">
      <c r="B215" s="5">
        <f t="shared" si="5"/>
        <v>211</v>
      </c>
      <c r="C215" t="s">
        <v>104</v>
      </c>
      <c r="D215" s="5" t="s">
        <v>271</v>
      </c>
      <c r="E215" s="5">
        <v>19</v>
      </c>
    </row>
    <row r="216" spans="2:5" x14ac:dyDescent="0.25">
      <c r="B216" s="5">
        <f t="shared" si="5"/>
        <v>212</v>
      </c>
      <c r="C216" t="s">
        <v>249</v>
      </c>
      <c r="D216" s="5" t="s">
        <v>271</v>
      </c>
      <c r="E216" s="5">
        <v>55</v>
      </c>
    </row>
    <row r="217" spans="2:5" x14ac:dyDescent="0.25">
      <c r="B217" s="5">
        <f t="shared" si="5"/>
        <v>213</v>
      </c>
      <c r="C217" t="s">
        <v>146</v>
      </c>
      <c r="D217" s="5" t="s">
        <v>271</v>
      </c>
      <c r="E217" s="5">
        <v>14</v>
      </c>
    </row>
    <row r="218" spans="2:5" x14ac:dyDescent="0.25">
      <c r="B218" s="5">
        <f t="shared" si="5"/>
        <v>214</v>
      </c>
      <c r="C218" t="s">
        <v>69</v>
      </c>
      <c r="D218" s="5" t="s">
        <v>270</v>
      </c>
      <c r="E218" s="5">
        <v>15</v>
      </c>
    </row>
    <row r="219" spans="2:5" x14ac:dyDescent="0.25">
      <c r="B219" s="5">
        <f t="shared" si="5"/>
        <v>215</v>
      </c>
      <c r="C219" t="s">
        <v>217</v>
      </c>
      <c r="D219" s="5" t="s">
        <v>270</v>
      </c>
      <c r="E219" s="5">
        <v>15</v>
      </c>
    </row>
    <row r="220" spans="2:5" x14ac:dyDescent="0.25">
      <c r="B220" s="5">
        <f t="shared" si="5"/>
        <v>216</v>
      </c>
      <c r="C220" t="s">
        <v>160</v>
      </c>
      <c r="D220" s="5" t="s">
        <v>270</v>
      </c>
      <c r="E220" s="5">
        <v>42</v>
      </c>
    </row>
    <row r="221" spans="2:5" x14ac:dyDescent="0.25">
      <c r="B221" s="5">
        <f t="shared" si="5"/>
        <v>217</v>
      </c>
      <c r="C221" t="s">
        <v>83</v>
      </c>
      <c r="D221" s="5" t="s">
        <v>271</v>
      </c>
      <c r="E221" s="5">
        <v>13</v>
      </c>
    </row>
    <row r="222" spans="2:5" x14ac:dyDescent="0.25">
      <c r="B222" s="5">
        <f t="shared" si="5"/>
        <v>218</v>
      </c>
      <c r="C222" t="s">
        <v>44</v>
      </c>
      <c r="D222" s="5" t="s">
        <v>271</v>
      </c>
      <c r="E222" s="5">
        <v>15</v>
      </c>
    </row>
    <row r="223" spans="2:5" x14ac:dyDescent="0.25">
      <c r="B223" s="5">
        <f t="shared" si="5"/>
        <v>219</v>
      </c>
      <c r="C223" t="s">
        <v>141</v>
      </c>
      <c r="D223" s="5" t="s">
        <v>271</v>
      </c>
      <c r="E223" s="5">
        <v>13</v>
      </c>
    </row>
    <row r="224" spans="2:5" x14ac:dyDescent="0.25">
      <c r="B224" s="5">
        <f t="shared" si="5"/>
        <v>220</v>
      </c>
      <c r="C224" t="s">
        <v>195</v>
      </c>
      <c r="D224" s="5" t="s">
        <v>271</v>
      </c>
      <c r="E224" s="5">
        <v>14</v>
      </c>
    </row>
    <row r="225" spans="2:5" x14ac:dyDescent="0.25">
      <c r="B225" s="5">
        <f t="shared" si="5"/>
        <v>221</v>
      </c>
      <c r="C225" t="s">
        <v>201</v>
      </c>
      <c r="D225" s="5" t="s">
        <v>271</v>
      </c>
      <c r="E225" s="5">
        <v>16</v>
      </c>
    </row>
    <row r="226" spans="2:5" x14ac:dyDescent="0.25">
      <c r="B226" s="5">
        <f t="shared" si="5"/>
        <v>222</v>
      </c>
      <c r="C226" t="s">
        <v>171</v>
      </c>
      <c r="D226" s="5" t="s">
        <v>271</v>
      </c>
      <c r="E226" s="5">
        <v>13</v>
      </c>
    </row>
    <row r="227" spans="2:5" x14ac:dyDescent="0.25">
      <c r="B227" s="5">
        <f t="shared" si="5"/>
        <v>223</v>
      </c>
      <c r="C227" t="s">
        <v>202</v>
      </c>
      <c r="D227" s="5" t="s">
        <v>271</v>
      </c>
      <c r="E227" s="5">
        <v>17</v>
      </c>
    </row>
    <row r="228" spans="2:5" x14ac:dyDescent="0.25">
      <c r="B228" s="5">
        <f t="shared" si="5"/>
        <v>224</v>
      </c>
      <c r="C228" t="s">
        <v>224</v>
      </c>
      <c r="D228" s="5" t="s">
        <v>270</v>
      </c>
      <c r="E228" s="5">
        <v>13</v>
      </c>
    </row>
    <row r="229" spans="2:5" x14ac:dyDescent="0.25">
      <c r="B229" s="5">
        <f t="shared" si="5"/>
        <v>225</v>
      </c>
      <c r="C229" t="s">
        <v>236</v>
      </c>
      <c r="D229" s="5" t="s">
        <v>270</v>
      </c>
      <c r="E229" s="5">
        <v>14</v>
      </c>
    </row>
    <row r="230" spans="2:5" x14ac:dyDescent="0.25">
      <c r="B230" s="5">
        <f t="shared" si="5"/>
        <v>226</v>
      </c>
      <c r="C230" t="s">
        <v>182</v>
      </c>
      <c r="D230" s="5" t="s">
        <v>271</v>
      </c>
      <c r="E230" s="5">
        <v>10</v>
      </c>
    </row>
    <row r="231" spans="2:5" x14ac:dyDescent="0.25">
      <c r="B231" s="5">
        <f t="shared" si="5"/>
        <v>227</v>
      </c>
      <c r="C231" t="s">
        <v>214</v>
      </c>
      <c r="D231" s="5" t="s">
        <v>270</v>
      </c>
      <c r="E231" s="5">
        <v>13</v>
      </c>
    </row>
    <row r="232" spans="2:5" x14ac:dyDescent="0.25">
      <c r="B232" s="5">
        <f t="shared" si="5"/>
        <v>228</v>
      </c>
      <c r="C232" t="s">
        <v>174</v>
      </c>
      <c r="D232" s="5" t="s">
        <v>270</v>
      </c>
      <c r="E232" s="5">
        <v>12</v>
      </c>
    </row>
    <row r="233" spans="2:5" x14ac:dyDescent="0.25">
      <c r="B233" s="5">
        <f t="shared" si="5"/>
        <v>229</v>
      </c>
      <c r="C233" t="s">
        <v>60</v>
      </c>
      <c r="D233" s="5" t="s">
        <v>271</v>
      </c>
      <c r="E233" s="5">
        <v>15</v>
      </c>
    </row>
    <row r="234" spans="2:5" x14ac:dyDescent="0.25">
      <c r="B234" s="5">
        <f t="shared" si="5"/>
        <v>230</v>
      </c>
      <c r="C234" t="s">
        <v>191</v>
      </c>
      <c r="D234" s="5" t="s">
        <v>270</v>
      </c>
      <c r="E234" s="5">
        <v>12</v>
      </c>
    </row>
    <row r="235" spans="2:5" x14ac:dyDescent="0.25">
      <c r="B235" s="5">
        <f t="shared" si="5"/>
        <v>231</v>
      </c>
      <c r="C235" t="s">
        <v>124</v>
      </c>
      <c r="D235" s="5" t="s">
        <v>271</v>
      </c>
      <c r="E235" s="5">
        <v>12</v>
      </c>
    </row>
    <row r="236" spans="2:5" x14ac:dyDescent="0.25">
      <c r="B236" s="5">
        <f t="shared" si="5"/>
        <v>232</v>
      </c>
      <c r="C236" t="s">
        <v>136</v>
      </c>
      <c r="D236" s="5" t="s">
        <v>270</v>
      </c>
      <c r="E236" s="5">
        <v>7</v>
      </c>
    </row>
    <row r="237" spans="2:5" x14ac:dyDescent="0.25">
      <c r="B237" s="5">
        <f t="shared" si="5"/>
        <v>233</v>
      </c>
      <c r="C237" t="s">
        <v>45</v>
      </c>
      <c r="D237" s="5" t="s">
        <v>270</v>
      </c>
      <c r="E237" s="5">
        <v>20</v>
      </c>
    </row>
    <row r="238" spans="2:5" x14ac:dyDescent="0.25">
      <c r="B238" s="5">
        <f t="shared" si="5"/>
        <v>234</v>
      </c>
      <c r="C238" t="s">
        <v>125</v>
      </c>
      <c r="D238" s="5" t="s">
        <v>270</v>
      </c>
      <c r="E238" s="5">
        <v>43</v>
      </c>
    </row>
    <row r="239" spans="2:5" x14ac:dyDescent="0.25">
      <c r="B239" s="5">
        <f t="shared" si="5"/>
        <v>235</v>
      </c>
      <c r="C239" t="s">
        <v>180</v>
      </c>
      <c r="D239" s="5" t="s">
        <v>271</v>
      </c>
      <c r="E239" s="5">
        <v>15</v>
      </c>
    </row>
    <row r="240" spans="2:5" x14ac:dyDescent="0.25">
      <c r="B240" s="5">
        <f t="shared" si="5"/>
        <v>236</v>
      </c>
      <c r="C240" t="s">
        <v>82</v>
      </c>
      <c r="D240" s="5" t="s">
        <v>270</v>
      </c>
      <c r="E240" s="5">
        <v>12</v>
      </c>
    </row>
    <row r="241" spans="2:5" x14ac:dyDescent="0.25">
      <c r="B241" s="5">
        <f t="shared" si="5"/>
        <v>237</v>
      </c>
      <c r="C241" t="s">
        <v>46</v>
      </c>
      <c r="D241" s="5" t="s">
        <v>270</v>
      </c>
      <c r="E241" s="5">
        <v>11</v>
      </c>
    </row>
    <row r="242" spans="2:5" x14ac:dyDescent="0.25">
      <c r="B242" s="5">
        <f t="shared" si="5"/>
        <v>238</v>
      </c>
      <c r="C242" t="s">
        <v>115</v>
      </c>
      <c r="D242" s="5" t="s">
        <v>270</v>
      </c>
      <c r="E242" s="5">
        <v>17</v>
      </c>
    </row>
    <row r="243" spans="2:5" x14ac:dyDescent="0.25">
      <c r="B243" s="5">
        <f t="shared" si="5"/>
        <v>239</v>
      </c>
      <c r="C243" t="s">
        <v>157</v>
      </c>
      <c r="D243" s="5" t="s">
        <v>270</v>
      </c>
      <c r="E243" s="5">
        <v>38</v>
      </c>
    </row>
    <row r="244" spans="2:5" x14ac:dyDescent="0.25">
      <c r="B244" s="5">
        <f t="shared" si="5"/>
        <v>240</v>
      </c>
      <c r="C244" t="s">
        <v>164</v>
      </c>
      <c r="D244" s="5" t="s">
        <v>270</v>
      </c>
      <c r="E244" s="5">
        <v>33</v>
      </c>
    </row>
    <row r="245" spans="2:5" x14ac:dyDescent="0.25">
      <c r="B245" s="5">
        <f t="shared" si="5"/>
        <v>241</v>
      </c>
      <c r="C245" t="s">
        <v>126</v>
      </c>
      <c r="D245" s="5" t="s">
        <v>271</v>
      </c>
      <c r="E245" s="5">
        <v>47</v>
      </c>
    </row>
    <row r="246" spans="2:5" x14ac:dyDescent="0.25">
      <c r="B246" s="5">
        <f t="shared" si="5"/>
        <v>242</v>
      </c>
      <c r="C246" t="s">
        <v>144</v>
      </c>
      <c r="D246" s="5" t="s">
        <v>270</v>
      </c>
      <c r="E246" s="5">
        <v>12</v>
      </c>
    </row>
    <row r="247" spans="2:5" x14ac:dyDescent="0.25">
      <c r="B247" s="5">
        <f t="shared" si="5"/>
        <v>243</v>
      </c>
      <c r="C247" t="s">
        <v>218</v>
      </c>
      <c r="D247" s="5" t="s">
        <v>270</v>
      </c>
      <c r="E247" s="5">
        <v>14</v>
      </c>
    </row>
    <row r="248" spans="2:5" x14ac:dyDescent="0.25">
      <c r="B248" s="5">
        <f t="shared" si="5"/>
        <v>244</v>
      </c>
      <c r="C248" t="s">
        <v>47</v>
      </c>
      <c r="D248" s="5" t="s">
        <v>270</v>
      </c>
      <c r="E248" s="5">
        <v>17</v>
      </c>
    </row>
    <row r="249" spans="2:5" x14ac:dyDescent="0.25">
      <c r="B249" s="5">
        <f t="shared" si="5"/>
        <v>245</v>
      </c>
      <c r="C249" t="s">
        <v>48</v>
      </c>
      <c r="D249" s="5" t="s">
        <v>270</v>
      </c>
      <c r="E249" s="5">
        <v>14</v>
      </c>
    </row>
    <row r="250" spans="2:5" x14ac:dyDescent="0.25">
      <c r="B250" s="5">
        <f t="shared" si="5"/>
        <v>246</v>
      </c>
      <c r="C250" t="s">
        <v>140</v>
      </c>
      <c r="D250" s="5" t="s">
        <v>271</v>
      </c>
      <c r="E250" s="5">
        <v>12</v>
      </c>
    </row>
    <row r="251" spans="2:5" x14ac:dyDescent="0.25">
      <c r="B251" s="5">
        <f t="shared" si="5"/>
        <v>247</v>
      </c>
      <c r="C251" t="s">
        <v>177</v>
      </c>
      <c r="D251" s="5" t="s">
        <v>270</v>
      </c>
      <c r="E251" s="5">
        <v>12</v>
      </c>
    </row>
    <row r="252" spans="2:5" x14ac:dyDescent="0.25">
      <c r="B252" s="5">
        <f t="shared" si="5"/>
        <v>248</v>
      </c>
      <c r="C252" t="s">
        <v>168</v>
      </c>
      <c r="D252" s="5" t="s">
        <v>270</v>
      </c>
      <c r="E252" s="5">
        <v>43</v>
      </c>
    </row>
    <row r="253" spans="2:5" x14ac:dyDescent="0.25">
      <c r="B253" s="5">
        <f t="shared" si="5"/>
        <v>249</v>
      </c>
      <c r="C253" t="s">
        <v>226</v>
      </c>
      <c r="D253" s="5" t="s">
        <v>270</v>
      </c>
      <c r="E253" s="5">
        <v>13</v>
      </c>
    </row>
    <row r="254" spans="2:5" x14ac:dyDescent="0.25">
      <c r="B254" s="5">
        <f t="shared" si="5"/>
        <v>250</v>
      </c>
      <c r="C254" t="s">
        <v>135</v>
      </c>
      <c r="D254" s="5" t="s">
        <v>270</v>
      </c>
      <c r="E254" s="5">
        <v>11</v>
      </c>
    </row>
    <row r="255" spans="2:5" x14ac:dyDescent="0.25">
      <c r="B255" s="5">
        <f t="shared" si="5"/>
        <v>251</v>
      </c>
      <c r="C255" t="s">
        <v>49</v>
      </c>
      <c r="D255" s="5" t="s">
        <v>270</v>
      </c>
      <c r="E255" s="5">
        <v>17</v>
      </c>
    </row>
    <row r="256" spans="2:5" x14ac:dyDescent="0.25">
      <c r="B256" s="5">
        <f t="shared" si="5"/>
        <v>252</v>
      </c>
      <c r="C256" t="s">
        <v>255</v>
      </c>
      <c r="D256" s="5" t="s">
        <v>270</v>
      </c>
      <c r="E256" s="5">
        <v>13</v>
      </c>
    </row>
    <row r="257" spans="2:5" x14ac:dyDescent="0.25">
      <c r="B257" s="5">
        <f t="shared" si="5"/>
        <v>253</v>
      </c>
      <c r="C257" t="s">
        <v>256</v>
      </c>
      <c r="D257" s="5" t="s">
        <v>271</v>
      </c>
      <c r="E257" s="5">
        <v>14</v>
      </c>
    </row>
    <row r="258" spans="2:5" x14ac:dyDescent="0.25">
      <c r="B258" s="5">
        <f t="shared" si="5"/>
        <v>254</v>
      </c>
      <c r="C258" t="s">
        <v>258</v>
      </c>
      <c r="D258" s="5" t="s">
        <v>271</v>
      </c>
      <c r="E258" s="5">
        <v>11</v>
      </c>
    </row>
    <row r="259" spans="2:5" x14ac:dyDescent="0.25">
      <c r="B259" s="5">
        <f t="shared" si="5"/>
        <v>255</v>
      </c>
      <c r="C259" t="s">
        <v>260</v>
      </c>
      <c r="D259" s="5" t="s">
        <v>271</v>
      </c>
      <c r="E259" s="5">
        <v>10</v>
      </c>
    </row>
    <row r="260" spans="2:5" x14ac:dyDescent="0.25">
      <c r="B260" s="5">
        <f t="shared" si="5"/>
        <v>256</v>
      </c>
      <c r="C260" t="s">
        <v>261</v>
      </c>
      <c r="D260" s="5" t="s">
        <v>271</v>
      </c>
      <c r="E260" s="5">
        <v>13</v>
      </c>
    </row>
    <row r="261" spans="2:5" x14ac:dyDescent="0.25">
      <c r="B261" s="5">
        <f t="shared" si="5"/>
        <v>257</v>
      </c>
      <c r="C261" t="s">
        <v>262</v>
      </c>
      <c r="D261" s="5" t="s">
        <v>271</v>
      </c>
      <c r="E261" s="5">
        <v>13</v>
      </c>
    </row>
    <row r="262" spans="2:5" x14ac:dyDescent="0.25">
      <c r="B262" s="5">
        <f t="shared" si="5"/>
        <v>258</v>
      </c>
      <c r="C262" t="s">
        <v>263</v>
      </c>
      <c r="D262" s="5" t="s">
        <v>271</v>
      </c>
      <c r="E262" s="5">
        <v>13</v>
      </c>
    </row>
    <row r="274" spans="6:9" x14ac:dyDescent="0.25">
      <c r="F274" s="1"/>
      <c r="G274" s="5"/>
      <c r="H274" s="6"/>
      <c r="I274" s="5"/>
    </row>
    <row r="275" spans="6:9" x14ac:dyDescent="0.25">
      <c r="F275" s="1"/>
      <c r="G275" s="5"/>
      <c r="H275" s="6"/>
      <c r="I275" s="5"/>
    </row>
    <row r="276" spans="6:9" x14ac:dyDescent="0.25">
      <c r="F276" s="1"/>
      <c r="G276" s="5"/>
      <c r="I276" s="5"/>
    </row>
    <row r="277" spans="6:9" x14ac:dyDescent="0.25">
      <c r="F277" s="1"/>
      <c r="G277" s="5"/>
      <c r="I277" s="5"/>
    </row>
    <row r="278" spans="6:9" x14ac:dyDescent="0.25">
      <c r="F278" s="1"/>
      <c r="G278" s="5"/>
      <c r="I278" s="5"/>
    </row>
    <row r="279" spans="6:9" x14ac:dyDescent="0.25">
      <c r="F279" s="1"/>
      <c r="G279" s="5"/>
      <c r="I279" s="5"/>
    </row>
    <row r="280" spans="6:9" x14ac:dyDescent="0.25">
      <c r="F280" s="1"/>
      <c r="G280" s="5"/>
      <c r="I280" s="5"/>
    </row>
    <row r="281" spans="6:9" x14ac:dyDescent="0.25">
      <c r="F281" s="1"/>
      <c r="G281" s="5"/>
      <c r="I281" s="5"/>
    </row>
    <row r="282" spans="6:9" x14ac:dyDescent="0.25">
      <c r="F282" s="1"/>
      <c r="G282" s="5"/>
      <c r="I282" s="5"/>
    </row>
    <row r="283" spans="6:9" x14ac:dyDescent="0.25">
      <c r="F283" s="1"/>
      <c r="G283" s="5"/>
      <c r="I283" s="5"/>
    </row>
    <row r="284" spans="6:9" x14ac:dyDescent="0.25">
      <c r="F284" s="1"/>
      <c r="G284" s="5"/>
      <c r="I284" s="5"/>
    </row>
    <row r="285" spans="6:9" x14ac:dyDescent="0.25">
      <c r="F285" s="1"/>
      <c r="G285" s="5"/>
      <c r="I285" s="5"/>
    </row>
    <row r="286" spans="6:9" x14ac:dyDescent="0.25">
      <c r="F286" s="1"/>
      <c r="G286" s="5"/>
      <c r="I286" s="5"/>
    </row>
    <row r="287" spans="6:9" x14ac:dyDescent="0.25">
      <c r="F287" s="1"/>
      <c r="G287" s="5"/>
      <c r="I287" s="5"/>
    </row>
    <row r="288" spans="6:9" x14ac:dyDescent="0.25">
      <c r="F288" s="1"/>
      <c r="G288" s="5"/>
      <c r="I288" s="5"/>
    </row>
    <row r="289" spans="6:9" x14ac:dyDescent="0.25">
      <c r="F289" s="1"/>
      <c r="G289" s="5"/>
      <c r="I289" s="5"/>
    </row>
    <row r="290" spans="6:9" x14ac:dyDescent="0.25">
      <c r="F290" s="1"/>
      <c r="G290" s="5"/>
      <c r="I290" s="5"/>
    </row>
    <row r="291" spans="6:9" x14ac:dyDescent="0.25">
      <c r="F291" s="1"/>
      <c r="G291" s="5"/>
      <c r="I291" s="5"/>
    </row>
    <row r="292" spans="6:9" x14ac:dyDescent="0.25">
      <c r="F292" s="1"/>
      <c r="G292" s="5"/>
      <c r="I292" s="5"/>
    </row>
    <row r="293" spans="6:9" x14ac:dyDescent="0.25">
      <c r="F293" s="1"/>
      <c r="G293" s="5"/>
      <c r="I293" s="5"/>
    </row>
    <row r="294" spans="6:9" x14ac:dyDescent="0.25">
      <c r="F294" s="1"/>
      <c r="G294" s="5"/>
      <c r="I294" s="5"/>
    </row>
    <row r="295" spans="6:9" x14ac:dyDescent="0.25">
      <c r="F295" s="1"/>
      <c r="G295" s="5"/>
      <c r="I295" s="5"/>
    </row>
    <row r="296" spans="6:9" x14ac:dyDescent="0.25">
      <c r="F296" s="1"/>
      <c r="G296" s="5"/>
      <c r="I296" s="5"/>
    </row>
    <row r="297" spans="6:9" x14ac:dyDescent="0.25">
      <c r="F297" s="1"/>
      <c r="G297" s="5"/>
      <c r="I297" s="5"/>
    </row>
    <row r="298" spans="6:9" x14ac:dyDescent="0.25">
      <c r="F298" s="1"/>
      <c r="G298" s="5"/>
      <c r="I298" s="5"/>
    </row>
    <row r="299" spans="6:9" x14ac:dyDescent="0.25">
      <c r="F299" s="1"/>
      <c r="G299" s="5"/>
      <c r="I299" s="5"/>
    </row>
    <row r="300" spans="6:9" x14ac:dyDescent="0.25">
      <c r="F300" s="1"/>
      <c r="G300" s="5"/>
      <c r="I300" s="5"/>
    </row>
    <row r="301" spans="6:9" x14ac:dyDescent="0.25">
      <c r="F301" s="1"/>
      <c r="G301" s="5"/>
      <c r="I301" s="5"/>
    </row>
    <row r="302" spans="6:9" x14ac:dyDescent="0.25">
      <c r="F302" s="1"/>
      <c r="G302" s="5"/>
      <c r="I302" s="5"/>
    </row>
    <row r="303" spans="6:9" x14ac:dyDescent="0.25">
      <c r="F303" s="1"/>
      <c r="G303" s="5"/>
      <c r="I303" s="5"/>
    </row>
    <row r="304" spans="6:9" x14ac:dyDescent="0.25">
      <c r="F304" s="1"/>
      <c r="G304" s="5"/>
      <c r="I304" s="5"/>
    </row>
    <row r="305" spans="6:9" x14ac:dyDescent="0.25">
      <c r="F305" s="1"/>
      <c r="G305" s="5"/>
      <c r="I305" s="5"/>
    </row>
    <row r="306" spans="6:9" x14ac:dyDescent="0.25">
      <c r="F306" s="1"/>
      <c r="G306" s="5"/>
      <c r="I306" s="5"/>
    </row>
    <row r="307" spans="6:9" x14ac:dyDescent="0.25">
      <c r="F307" s="1"/>
      <c r="G307" s="5"/>
      <c r="I307" s="5"/>
    </row>
    <row r="308" spans="6:9" x14ac:dyDescent="0.25">
      <c r="F308" s="1"/>
      <c r="G308" s="5"/>
      <c r="I308" s="5"/>
    </row>
    <row r="309" spans="6:9" x14ac:dyDescent="0.25">
      <c r="F309" s="1"/>
      <c r="G309" s="5"/>
      <c r="I309" s="5"/>
    </row>
    <row r="310" spans="6:9" x14ac:dyDescent="0.25">
      <c r="F310" s="1"/>
      <c r="G310" s="5"/>
      <c r="I310" s="5"/>
    </row>
    <row r="311" spans="6:9" x14ac:dyDescent="0.25">
      <c r="F311" s="1"/>
      <c r="G311" s="5"/>
      <c r="I311" s="5"/>
    </row>
    <row r="312" spans="6:9" x14ac:dyDescent="0.25">
      <c r="F312" s="1"/>
      <c r="G312" s="5"/>
      <c r="I312" s="5"/>
    </row>
    <row r="313" spans="6:9" x14ac:dyDescent="0.25">
      <c r="F313" s="1"/>
      <c r="G313" s="5"/>
      <c r="I313" s="5"/>
    </row>
    <row r="314" spans="6:9" x14ac:dyDescent="0.25">
      <c r="F314" s="1"/>
      <c r="G314" s="5"/>
      <c r="I314" s="5"/>
    </row>
    <row r="315" spans="6:9" x14ac:dyDescent="0.25">
      <c r="F315" s="1"/>
      <c r="G315" s="5"/>
      <c r="I315" s="5"/>
    </row>
    <row r="316" spans="6:9" x14ac:dyDescent="0.25">
      <c r="F316" s="1"/>
      <c r="G316" s="5"/>
      <c r="I316" s="5"/>
    </row>
    <row r="317" spans="6:9" x14ac:dyDescent="0.25">
      <c r="F317" s="1"/>
      <c r="G317" s="5"/>
      <c r="I317" s="5"/>
    </row>
    <row r="318" spans="6:9" x14ac:dyDescent="0.25">
      <c r="F318" s="1"/>
      <c r="G318" s="5"/>
      <c r="I318" s="5"/>
    </row>
    <row r="319" spans="6:9" x14ac:dyDescent="0.25">
      <c r="F319" s="1"/>
      <c r="G319" s="5"/>
      <c r="I319" s="5"/>
    </row>
    <row r="320" spans="6:9" x14ac:dyDescent="0.25">
      <c r="F320" s="1"/>
      <c r="G320" s="5"/>
      <c r="I320" s="5"/>
    </row>
    <row r="321" spans="6:9" x14ac:dyDescent="0.25">
      <c r="F321" s="1"/>
      <c r="G321" s="5"/>
      <c r="I321" s="5"/>
    </row>
    <row r="322" spans="6:9" x14ac:dyDescent="0.25">
      <c r="F322" s="1"/>
      <c r="G322" s="5"/>
      <c r="I322" s="5"/>
    </row>
    <row r="323" spans="6:9" x14ac:dyDescent="0.25">
      <c r="F323" s="1"/>
      <c r="G323" s="5"/>
      <c r="I323" s="5"/>
    </row>
    <row r="324" spans="6:9" x14ac:dyDescent="0.25">
      <c r="F324" s="1"/>
      <c r="G324" s="5"/>
      <c r="I324" s="5"/>
    </row>
    <row r="325" spans="6:9" x14ac:dyDescent="0.25">
      <c r="F325" s="1"/>
      <c r="G325" s="5"/>
      <c r="I325" s="5"/>
    </row>
    <row r="326" spans="6:9" x14ac:dyDescent="0.25">
      <c r="F326" s="1"/>
      <c r="G326" s="5"/>
      <c r="I326" s="5"/>
    </row>
    <row r="327" spans="6:9" x14ac:dyDescent="0.25">
      <c r="F327" s="1"/>
      <c r="G327" s="5"/>
      <c r="I327" s="5"/>
    </row>
    <row r="328" spans="6:9" x14ac:dyDescent="0.25">
      <c r="H328" s="1"/>
      <c r="I328" s="5"/>
    </row>
  </sheetData>
  <mergeCells count="1">
    <mergeCell ref="H3:N3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328"/>
  <sheetViews>
    <sheetView tabSelected="1" workbookViewId="0">
      <selection activeCell="I9" sqref="I9"/>
    </sheetView>
  </sheetViews>
  <sheetFormatPr baseColWidth="10" defaultRowHeight="15" x14ac:dyDescent="0.25"/>
  <cols>
    <col min="1" max="1" width="11.85546875" bestFit="1" customWidth="1"/>
    <col min="2" max="2" width="5.85546875" customWidth="1"/>
    <col min="3" max="3" width="40.85546875" customWidth="1"/>
    <col min="4" max="4" width="7" customWidth="1"/>
    <col min="5" max="5" width="6.5703125" customWidth="1"/>
    <col min="6" max="6" width="7.140625" customWidth="1"/>
    <col min="7" max="9" width="7.28515625" customWidth="1"/>
    <col min="10" max="10" width="33" customWidth="1"/>
    <col min="11" max="12" width="7.42578125" customWidth="1"/>
    <col min="13" max="13" width="11.140625" customWidth="1"/>
    <col min="14" max="14" width="7.140625" customWidth="1"/>
    <col min="15" max="15" width="7.5703125" customWidth="1"/>
    <col min="16" max="16" width="7.42578125" customWidth="1"/>
    <col min="17" max="17" width="7.7109375" customWidth="1"/>
    <col min="18" max="18" width="7.85546875" customWidth="1"/>
    <col min="19" max="19" width="7.42578125" customWidth="1"/>
    <col min="20" max="21" width="7.5703125" customWidth="1"/>
    <col min="22" max="23" width="7.42578125" customWidth="1"/>
    <col min="24" max="24" width="7.7109375" customWidth="1"/>
    <col min="25" max="25" width="7.5703125" customWidth="1"/>
    <col min="26" max="26" width="7.42578125" customWidth="1"/>
    <col min="27" max="27" width="7.5703125" customWidth="1"/>
    <col min="28" max="29" width="7.140625" customWidth="1"/>
    <col min="30" max="30" width="7.28515625" customWidth="1"/>
    <col min="31" max="31" width="7.140625" customWidth="1"/>
    <col min="32" max="32" width="7" customWidth="1"/>
    <col min="33" max="33" width="7.140625" customWidth="1"/>
    <col min="34" max="34" width="7" customWidth="1"/>
    <col min="35" max="35" width="7.140625" customWidth="1"/>
    <col min="36" max="36" width="8.140625" customWidth="1"/>
  </cols>
  <sheetData>
    <row r="2" spans="2:36" ht="15.75" thickBot="1" x14ac:dyDescent="0.3">
      <c r="B2" t="s">
        <v>0</v>
      </c>
      <c r="Q2" t="s">
        <v>254</v>
      </c>
      <c r="S2" t="s">
        <v>207</v>
      </c>
    </row>
    <row r="3" spans="2:36" ht="15.75" thickBot="1" x14ac:dyDescent="0.3">
      <c r="B3" t="s">
        <v>1</v>
      </c>
      <c r="C3" s="2" t="s">
        <v>2</v>
      </c>
      <c r="D3" s="7" t="s">
        <v>269</v>
      </c>
      <c r="E3" s="7" t="s">
        <v>3</v>
      </c>
      <c r="F3" s="3"/>
      <c r="H3" s="18" t="s">
        <v>265</v>
      </c>
      <c r="I3" s="19"/>
      <c r="J3" s="19"/>
      <c r="K3" s="19"/>
      <c r="L3" s="19"/>
      <c r="M3" s="19"/>
      <c r="N3" s="19"/>
      <c r="O3" s="20"/>
      <c r="R3" s="3"/>
      <c r="S3" s="3"/>
      <c r="T3" s="3"/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2:36" x14ac:dyDescent="0.25">
      <c r="C4" s="2"/>
      <c r="D4" s="2"/>
      <c r="E4" s="7"/>
      <c r="F4" s="3"/>
      <c r="R4" s="3"/>
      <c r="S4" s="3"/>
      <c r="T4" s="3"/>
      <c r="U4" s="3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2:36" x14ac:dyDescent="0.25">
      <c r="B5">
        <v>1</v>
      </c>
      <c r="C5" t="s">
        <v>187</v>
      </c>
      <c r="D5" t="s">
        <v>270</v>
      </c>
      <c r="E5" s="5">
        <v>13</v>
      </c>
      <c r="G5" s="11" t="s">
        <v>270</v>
      </c>
      <c r="H5" s="12" t="s">
        <v>268</v>
      </c>
      <c r="I5" s="12"/>
      <c r="J5" s="11" t="s">
        <v>272</v>
      </c>
      <c r="K5" s="14">
        <f>COUNTIFS($D$5:$D$262,G5,$E$5:$E$262,H5)</f>
        <v>28</v>
      </c>
      <c r="L5" s="11"/>
      <c r="M5" s="13"/>
      <c r="N5" s="14"/>
      <c r="O5" s="15"/>
    </row>
    <row r="6" spans="2:36" x14ac:dyDescent="0.25">
      <c r="B6">
        <f>+B5+1</f>
        <v>2</v>
      </c>
      <c r="C6" t="s">
        <v>67</v>
      </c>
      <c r="D6" t="s">
        <v>270</v>
      </c>
      <c r="E6" s="5">
        <v>13</v>
      </c>
      <c r="G6" t="s">
        <v>271</v>
      </c>
      <c r="H6" t="s">
        <v>268</v>
      </c>
      <c r="J6" t="s">
        <v>273</v>
      </c>
      <c r="K6" s="5">
        <f>COUNTIFS($D$5:$D$262,G6,$E$5:$E$262,H6)</f>
        <v>36</v>
      </c>
      <c r="M6" s="1"/>
      <c r="N6" s="5"/>
      <c r="O6" s="6"/>
    </row>
    <row r="7" spans="2:36" x14ac:dyDescent="0.25">
      <c r="B7">
        <f t="shared" ref="B7:B70" si="0">+B6+1</f>
        <v>3</v>
      </c>
      <c r="C7" t="s">
        <v>251</v>
      </c>
      <c r="D7" t="s">
        <v>270</v>
      </c>
      <c r="E7" s="5">
        <v>41</v>
      </c>
      <c r="G7" s="11" t="s">
        <v>270</v>
      </c>
      <c r="H7" s="11" t="s">
        <v>267</v>
      </c>
      <c r="I7" s="11"/>
      <c r="J7" s="11" t="s">
        <v>274</v>
      </c>
      <c r="K7" s="14">
        <f>COUNTIFS($D$5:$D$262,G7,$E$5:$E$262,H7)</f>
        <v>28</v>
      </c>
      <c r="L7" s="11"/>
      <c r="M7" s="13"/>
      <c r="N7" s="14"/>
      <c r="O7" s="11"/>
    </row>
    <row r="8" spans="2:36" x14ac:dyDescent="0.25">
      <c r="B8">
        <f t="shared" si="0"/>
        <v>4</v>
      </c>
      <c r="C8" t="s">
        <v>216</v>
      </c>
      <c r="D8" t="s">
        <v>270</v>
      </c>
      <c r="E8" s="5">
        <v>13</v>
      </c>
      <c r="G8" t="s">
        <v>271</v>
      </c>
      <c r="H8" t="s">
        <v>267</v>
      </c>
      <c r="J8" t="s">
        <v>275</v>
      </c>
      <c r="K8" s="5">
        <f>COUNTIFS($D$5:$D$262,G8,$E$5:$E$262,H8)</f>
        <v>17</v>
      </c>
      <c r="M8" s="1"/>
      <c r="N8" s="5"/>
    </row>
    <row r="9" spans="2:36" x14ac:dyDescent="0.25">
      <c r="B9">
        <f t="shared" si="0"/>
        <v>5</v>
      </c>
      <c r="C9" t="s">
        <v>98</v>
      </c>
      <c r="D9" t="s">
        <v>271</v>
      </c>
      <c r="E9" s="5">
        <v>12</v>
      </c>
      <c r="G9" s="11" t="s">
        <v>270</v>
      </c>
      <c r="H9" s="12" t="s">
        <v>292</v>
      </c>
      <c r="I9" s="11" t="s">
        <v>293</v>
      </c>
      <c r="J9" s="11" t="s">
        <v>276</v>
      </c>
      <c r="K9" s="14">
        <f>COUNTIFS($D$5:$D$262,G9,$E$5:$E$262,I9,$E$5:$E$262,H9)</f>
        <v>54</v>
      </c>
      <c r="L9" s="11" t="s">
        <v>291</v>
      </c>
      <c r="M9" s="13"/>
      <c r="N9" s="14"/>
      <c r="O9" s="11"/>
    </row>
    <row r="10" spans="2:36" x14ac:dyDescent="0.25">
      <c r="B10">
        <f t="shared" si="0"/>
        <v>6</v>
      </c>
      <c r="C10" t="s">
        <v>116</v>
      </c>
      <c r="D10" t="s">
        <v>271</v>
      </c>
      <c r="E10" s="17">
        <v>13</v>
      </c>
      <c r="G10" t="s">
        <v>271</v>
      </c>
      <c r="H10" t="s">
        <v>292</v>
      </c>
      <c r="I10" t="s">
        <v>293</v>
      </c>
      <c r="J10" t="s">
        <v>277</v>
      </c>
      <c r="K10" s="5">
        <f>COUNTIFS($D$5:$D$262,G10,$E$5:$E$262,I10,$E$5:$E$262,H10)</f>
        <v>42</v>
      </c>
      <c r="L10" s="5" t="s">
        <v>291</v>
      </c>
      <c r="M10" s="1"/>
      <c r="N10" s="5"/>
    </row>
    <row r="11" spans="2:36" x14ac:dyDescent="0.25">
      <c r="B11">
        <f t="shared" si="0"/>
        <v>7</v>
      </c>
      <c r="C11" t="s">
        <v>159</v>
      </c>
      <c r="D11" t="s">
        <v>270</v>
      </c>
      <c r="E11" s="5">
        <v>38</v>
      </c>
      <c r="G11" s="11" t="s">
        <v>270</v>
      </c>
      <c r="H11" s="14"/>
      <c r="I11" s="14"/>
      <c r="J11" s="11"/>
      <c r="K11" s="14">
        <f>COUNTIFS($D$5:$D$268,G11)</f>
        <v>138</v>
      </c>
      <c r="L11" s="11"/>
      <c r="M11" s="13"/>
      <c r="N11" s="14"/>
      <c r="O11" s="11"/>
    </row>
    <row r="12" spans="2:36" x14ac:dyDescent="0.25">
      <c r="B12">
        <f t="shared" si="0"/>
        <v>8</v>
      </c>
      <c r="C12" t="s">
        <v>192</v>
      </c>
      <c r="D12" t="s">
        <v>270</v>
      </c>
      <c r="E12" s="5">
        <v>12</v>
      </c>
      <c r="G12" t="s">
        <v>271</v>
      </c>
      <c r="K12" s="16">
        <f>COUNTIFS($D$5:$D$268,G12)</f>
        <v>120</v>
      </c>
      <c r="M12" s="1"/>
      <c r="N12" s="5"/>
    </row>
    <row r="13" spans="2:36" x14ac:dyDescent="0.25">
      <c r="B13">
        <f t="shared" si="0"/>
        <v>9</v>
      </c>
      <c r="C13" t="s">
        <v>63</v>
      </c>
      <c r="D13" t="s">
        <v>270</v>
      </c>
      <c r="E13" s="5">
        <v>12</v>
      </c>
    </row>
    <row r="14" spans="2:36" x14ac:dyDescent="0.25">
      <c r="B14">
        <f t="shared" si="0"/>
        <v>10</v>
      </c>
      <c r="C14" t="s">
        <v>5</v>
      </c>
      <c r="D14" t="s">
        <v>270</v>
      </c>
      <c r="E14" s="5">
        <v>14</v>
      </c>
      <c r="J14" t="s">
        <v>289</v>
      </c>
      <c r="K14">
        <v>138</v>
      </c>
    </row>
    <row r="15" spans="2:36" x14ac:dyDescent="0.25">
      <c r="B15">
        <f t="shared" si="0"/>
        <v>11</v>
      </c>
      <c r="C15" t="s">
        <v>246</v>
      </c>
      <c r="D15" t="s">
        <v>270</v>
      </c>
      <c r="E15" s="5">
        <v>13</v>
      </c>
      <c r="J15" t="s">
        <v>290</v>
      </c>
      <c r="K15">
        <v>120</v>
      </c>
    </row>
    <row r="16" spans="2:36" x14ac:dyDescent="0.25">
      <c r="B16">
        <f t="shared" si="0"/>
        <v>12</v>
      </c>
      <c r="C16" t="s">
        <v>114</v>
      </c>
      <c r="D16" t="s">
        <v>270</v>
      </c>
      <c r="E16" s="5">
        <v>16</v>
      </c>
      <c r="K16">
        <f>+K14+K15</f>
        <v>258</v>
      </c>
    </row>
    <row r="17" spans="2:11" x14ac:dyDescent="0.25">
      <c r="B17">
        <f t="shared" si="0"/>
        <v>13</v>
      </c>
      <c r="C17" t="s">
        <v>183</v>
      </c>
      <c r="D17" t="s">
        <v>270</v>
      </c>
      <c r="E17" s="5">
        <v>10</v>
      </c>
      <c r="J17" t="str">
        <f>+J5</f>
        <v>MUJERES MENORES DE 13 AÑOS</v>
      </c>
      <c r="K17">
        <f>+K5*-1</f>
        <v>-28</v>
      </c>
    </row>
    <row r="18" spans="2:11" x14ac:dyDescent="0.25">
      <c r="B18">
        <f t="shared" si="0"/>
        <v>14</v>
      </c>
      <c r="C18" t="s">
        <v>6</v>
      </c>
      <c r="D18" t="s">
        <v>270</v>
      </c>
      <c r="E18" s="5">
        <v>17</v>
      </c>
      <c r="J18" t="str">
        <f>+J6</f>
        <v>HOMBRES MENORES DE 13 AÑOS</v>
      </c>
      <c r="K18">
        <f t="shared" ref="K18:K20" si="1">+K6*-1</f>
        <v>-36</v>
      </c>
    </row>
    <row r="19" spans="2:11" x14ac:dyDescent="0.25">
      <c r="B19">
        <f t="shared" si="0"/>
        <v>15</v>
      </c>
      <c r="C19" t="s">
        <v>87</v>
      </c>
      <c r="D19" t="s">
        <v>270</v>
      </c>
      <c r="E19" s="5">
        <v>16</v>
      </c>
      <c r="J19" t="str">
        <f>+J7</f>
        <v>MUJERES MAYORES DE 18 AÑOS</v>
      </c>
      <c r="K19">
        <f t="shared" si="1"/>
        <v>-28</v>
      </c>
    </row>
    <row r="20" spans="2:11" x14ac:dyDescent="0.25">
      <c r="B20">
        <f t="shared" si="0"/>
        <v>16</v>
      </c>
      <c r="C20" t="s">
        <v>230</v>
      </c>
      <c r="D20" t="s">
        <v>270</v>
      </c>
      <c r="E20" s="5">
        <v>16</v>
      </c>
      <c r="J20" t="str">
        <f>+J8</f>
        <v>HOMBRES MAYORES DE 18 AÑOS</v>
      </c>
      <c r="K20">
        <f t="shared" si="1"/>
        <v>-17</v>
      </c>
    </row>
    <row r="21" spans="2:11" x14ac:dyDescent="0.25">
      <c r="B21">
        <f t="shared" si="0"/>
        <v>17</v>
      </c>
      <c r="C21" t="s">
        <v>205</v>
      </c>
      <c r="D21" t="s">
        <v>270</v>
      </c>
      <c r="E21" s="5">
        <v>45</v>
      </c>
      <c r="K21">
        <f>SUM(K16:K20)</f>
        <v>149</v>
      </c>
    </row>
    <row r="22" spans="2:11" x14ac:dyDescent="0.25">
      <c r="B22">
        <f t="shared" si="0"/>
        <v>18</v>
      </c>
      <c r="C22" t="s">
        <v>73</v>
      </c>
      <c r="D22" t="s">
        <v>270</v>
      </c>
      <c r="E22" s="5">
        <v>16</v>
      </c>
      <c r="J22" t="str">
        <f>+J9</f>
        <v>MUJERES DE 13 A 17 AÑOS</v>
      </c>
      <c r="K22">
        <f>+K9*-1</f>
        <v>-54</v>
      </c>
    </row>
    <row r="23" spans="2:11" x14ac:dyDescent="0.25">
      <c r="B23">
        <f t="shared" si="0"/>
        <v>19</v>
      </c>
      <c r="C23" t="s">
        <v>139</v>
      </c>
      <c r="D23" t="s">
        <v>270</v>
      </c>
      <c r="E23" s="5">
        <v>14</v>
      </c>
      <c r="J23" t="str">
        <f>+J10</f>
        <v>HOMBRES DE 13 A 17 AÑOS</v>
      </c>
      <c r="K23">
        <f>+K10*-1</f>
        <v>-42</v>
      </c>
    </row>
    <row r="24" spans="2:11" x14ac:dyDescent="0.25">
      <c r="B24">
        <f t="shared" si="0"/>
        <v>20</v>
      </c>
      <c r="C24" t="s">
        <v>4</v>
      </c>
      <c r="D24" t="s">
        <v>270</v>
      </c>
      <c r="E24" s="5">
        <v>16</v>
      </c>
      <c r="K24">
        <f>+K21+K22+K23</f>
        <v>53</v>
      </c>
    </row>
    <row r="25" spans="2:11" x14ac:dyDescent="0.25">
      <c r="B25">
        <f t="shared" si="0"/>
        <v>21</v>
      </c>
      <c r="C25" t="s">
        <v>74</v>
      </c>
      <c r="D25" t="s">
        <v>270</v>
      </c>
      <c r="E25" s="5">
        <v>16</v>
      </c>
    </row>
    <row r="26" spans="2:11" x14ac:dyDescent="0.25">
      <c r="B26">
        <f t="shared" si="0"/>
        <v>22</v>
      </c>
      <c r="C26" t="s">
        <v>133</v>
      </c>
      <c r="D26" t="s">
        <v>270</v>
      </c>
      <c r="E26" s="5">
        <v>12</v>
      </c>
    </row>
    <row r="27" spans="2:11" x14ac:dyDescent="0.25">
      <c r="B27">
        <f t="shared" si="0"/>
        <v>23</v>
      </c>
      <c r="C27" t="s">
        <v>25</v>
      </c>
      <c r="D27" t="s">
        <v>270</v>
      </c>
      <c r="E27" s="5">
        <v>13</v>
      </c>
    </row>
    <row r="28" spans="2:11" x14ac:dyDescent="0.25">
      <c r="B28">
        <f t="shared" si="0"/>
        <v>24</v>
      </c>
      <c r="C28" t="s">
        <v>79</v>
      </c>
      <c r="D28" t="s">
        <v>271</v>
      </c>
      <c r="E28" s="5">
        <v>17</v>
      </c>
    </row>
    <row r="29" spans="2:11" x14ac:dyDescent="0.25">
      <c r="B29">
        <f t="shared" si="0"/>
        <v>25</v>
      </c>
      <c r="C29" t="s">
        <v>94</v>
      </c>
      <c r="D29" t="s">
        <v>271</v>
      </c>
      <c r="E29" s="5">
        <v>13</v>
      </c>
    </row>
    <row r="30" spans="2:11" x14ac:dyDescent="0.25">
      <c r="B30">
        <f t="shared" si="0"/>
        <v>26</v>
      </c>
      <c r="C30" t="s">
        <v>7</v>
      </c>
      <c r="D30" t="s">
        <v>271</v>
      </c>
      <c r="E30" s="5">
        <v>14</v>
      </c>
    </row>
    <row r="31" spans="2:11" x14ac:dyDescent="0.25">
      <c r="B31">
        <f t="shared" si="0"/>
        <v>27</v>
      </c>
      <c r="C31" t="s">
        <v>240</v>
      </c>
      <c r="D31" t="s">
        <v>270</v>
      </c>
      <c r="E31" s="5">
        <v>13</v>
      </c>
    </row>
    <row r="32" spans="2:11" x14ac:dyDescent="0.25">
      <c r="B32">
        <f t="shared" si="0"/>
        <v>28</v>
      </c>
      <c r="C32" t="s">
        <v>130</v>
      </c>
      <c r="D32" t="s">
        <v>271</v>
      </c>
      <c r="E32" s="5">
        <v>14</v>
      </c>
    </row>
    <row r="33" spans="2:5" x14ac:dyDescent="0.25">
      <c r="B33">
        <f t="shared" si="0"/>
        <v>29</v>
      </c>
      <c r="C33" t="s">
        <v>120</v>
      </c>
      <c r="D33" t="s">
        <v>270</v>
      </c>
      <c r="E33" s="5">
        <v>10</v>
      </c>
    </row>
    <row r="34" spans="2:5" x14ac:dyDescent="0.25">
      <c r="B34">
        <f t="shared" si="0"/>
        <v>30</v>
      </c>
      <c r="C34" t="s">
        <v>222</v>
      </c>
      <c r="D34" t="s">
        <v>270</v>
      </c>
      <c r="E34" s="5">
        <v>14</v>
      </c>
    </row>
    <row r="35" spans="2:5" x14ac:dyDescent="0.25">
      <c r="B35">
        <f t="shared" si="0"/>
        <v>31</v>
      </c>
      <c r="C35" t="s">
        <v>9</v>
      </c>
      <c r="D35" t="s">
        <v>271</v>
      </c>
      <c r="E35" s="5">
        <v>12</v>
      </c>
    </row>
    <row r="36" spans="2:5" x14ac:dyDescent="0.25">
      <c r="B36">
        <f t="shared" si="0"/>
        <v>32</v>
      </c>
      <c r="C36" t="s">
        <v>119</v>
      </c>
      <c r="D36" t="s">
        <v>270</v>
      </c>
      <c r="E36" s="5">
        <v>8</v>
      </c>
    </row>
    <row r="37" spans="2:5" x14ac:dyDescent="0.25">
      <c r="B37">
        <f t="shared" si="0"/>
        <v>33</v>
      </c>
      <c r="C37" t="s">
        <v>137</v>
      </c>
      <c r="D37" t="s">
        <v>270</v>
      </c>
      <c r="E37" s="5">
        <v>15</v>
      </c>
    </row>
    <row r="38" spans="2:5" x14ac:dyDescent="0.25">
      <c r="B38">
        <f t="shared" si="0"/>
        <v>34</v>
      </c>
      <c r="C38" t="s">
        <v>190</v>
      </c>
      <c r="D38" t="s">
        <v>270</v>
      </c>
      <c r="E38" s="5">
        <v>10</v>
      </c>
    </row>
    <row r="39" spans="2:5" x14ac:dyDescent="0.25">
      <c r="B39">
        <f t="shared" si="0"/>
        <v>35</v>
      </c>
      <c r="C39" t="s">
        <v>51</v>
      </c>
      <c r="D39" t="s">
        <v>271</v>
      </c>
      <c r="E39" s="5">
        <v>11</v>
      </c>
    </row>
    <row r="40" spans="2:5" x14ac:dyDescent="0.25">
      <c r="B40">
        <f t="shared" si="0"/>
        <v>36</v>
      </c>
      <c r="C40" t="s">
        <v>10</v>
      </c>
      <c r="D40" t="s">
        <v>271</v>
      </c>
      <c r="E40" s="5">
        <v>20</v>
      </c>
    </row>
    <row r="41" spans="2:5" x14ac:dyDescent="0.25">
      <c r="B41">
        <f t="shared" si="0"/>
        <v>37</v>
      </c>
      <c r="C41" t="s">
        <v>257</v>
      </c>
      <c r="D41" t="s">
        <v>271</v>
      </c>
      <c r="E41" s="5">
        <v>9</v>
      </c>
    </row>
    <row r="42" spans="2:5" x14ac:dyDescent="0.25">
      <c r="B42">
        <f t="shared" si="0"/>
        <v>38</v>
      </c>
      <c r="C42" t="s">
        <v>78</v>
      </c>
      <c r="D42" t="s">
        <v>271</v>
      </c>
      <c r="E42" s="5">
        <v>19</v>
      </c>
    </row>
    <row r="43" spans="2:5" x14ac:dyDescent="0.25">
      <c r="B43">
        <f t="shared" si="0"/>
        <v>39</v>
      </c>
      <c r="C43" t="s">
        <v>212</v>
      </c>
      <c r="D43" t="s">
        <v>270</v>
      </c>
      <c r="E43" s="5">
        <v>13</v>
      </c>
    </row>
    <row r="44" spans="2:5" x14ac:dyDescent="0.25">
      <c r="B44">
        <f t="shared" si="0"/>
        <v>40</v>
      </c>
      <c r="C44" t="s">
        <v>123</v>
      </c>
      <c r="D44" t="s">
        <v>270</v>
      </c>
      <c r="E44" s="5">
        <v>11</v>
      </c>
    </row>
    <row r="45" spans="2:5" x14ac:dyDescent="0.25">
      <c r="B45">
        <f t="shared" si="0"/>
        <v>41</v>
      </c>
      <c r="C45" t="s">
        <v>151</v>
      </c>
      <c r="D45" t="s">
        <v>270</v>
      </c>
      <c r="E45" s="5">
        <v>44</v>
      </c>
    </row>
    <row r="46" spans="2:5" x14ac:dyDescent="0.25">
      <c r="B46">
        <f t="shared" si="0"/>
        <v>42</v>
      </c>
      <c r="C46" t="s">
        <v>112</v>
      </c>
      <c r="D46" t="s">
        <v>271</v>
      </c>
      <c r="E46" s="5">
        <v>9</v>
      </c>
    </row>
    <row r="47" spans="2:5" x14ac:dyDescent="0.25">
      <c r="B47">
        <f t="shared" si="0"/>
        <v>43</v>
      </c>
      <c r="C47" t="s">
        <v>66</v>
      </c>
      <c r="D47" t="s">
        <v>271</v>
      </c>
      <c r="E47" s="5">
        <v>17</v>
      </c>
    </row>
    <row r="48" spans="2:5" x14ac:dyDescent="0.25">
      <c r="B48">
        <f t="shared" si="0"/>
        <v>44</v>
      </c>
      <c r="C48" t="s">
        <v>239</v>
      </c>
      <c r="D48" t="s">
        <v>270</v>
      </c>
      <c r="E48" s="5">
        <v>14</v>
      </c>
    </row>
    <row r="49" spans="2:5" x14ac:dyDescent="0.25">
      <c r="B49">
        <f t="shared" si="0"/>
        <v>45</v>
      </c>
      <c r="C49" t="s">
        <v>11</v>
      </c>
      <c r="D49" t="s">
        <v>270</v>
      </c>
      <c r="E49" s="5">
        <v>13</v>
      </c>
    </row>
    <row r="50" spans="2:5" x14ac:dyDescent="0.25">
      <c r="B50">
        <f t="shared" si="0"/>
        <v>46</v>
      </c>
      <c r="C50" t="s">
        <v>242</v>
      </c>
      <c r="D50" t="s">
        <v>270</v>
      </c>
      <c r="E50" s="5">
        <v>16</v>
      </c>
    </row>
    <row r="51" spans="2:5" x14ac:dyDescent="0.25">
      <c r="B51">
        <f t="shared" si="0"/>
        <v>47</v>
      </c>
      <c r="C51" t="s">
        <v>204</v>
      </c>
      <c r="D51" t="s">
        <v>270</v>
      </c>
      <c r="E51" s="5">
        <v>45</v>
      </c>
    </row>
    <row r="52" spans="2:5" x14ac:dyDescent="0.25">
      <c r="B52">
        <f t="shared" si="0"/>
        <v>48</v>
      </c>
      <c r="C52" t="s">
        <v>185</v>
      </c>
      <c r="D52" t="s">
        <v>271</v>
      </c>
      <c r="E52" s="5">
        <v>10</v>
      </c>
    </row>
    <row r="53" spans="2:5" x14ac:dyDescent="0.25">
      <c r="B53">
        <f t="shared" si="0"/>
        <v>49</v>
      </c>
      <c r="C53" t="s">
        <v>138</v>
      </c>
      <c r="D53" t="s">
        <v>270</v>
      </c>
      <c r="E53" s="5">
        <v>13</v>
      </c>
    </row>
    <row r="54" spans="2:5" x14ac:dyDescent="0.25">
      <c r="B54">
        <f t="shared" si="0"/>
        <v>50</v>
      </c>
      <c r="C54" t="s">
        <v>8</v>
      </c>
      <c r="D54" t="s">
        <v>270</v>
      </c>
      <c r="E54" s="5">
        <v>18</v>
      </c>
    </row>
    <row r="55" spans="2:5" x14ac:dyDescent="0.25">
      <c r="B55">
        <f t="shared" si="0"/>
        <v>51</v>
      </c>
      <c r="C55" t="s">
        <v>229</v>
      </c>
      <c r="D55" t="s">
        <v>270</v>
      </c>
      <c r="E55" s="5">
        <v>13</v>
      </c>
    </row>
    <row r="56" spans="2:5" x14ac:dyDescent="0.25">
      <c r="B56">
        <f t="shared" si="0"/>
        <v>52</v>
      </c>
      <c r="C56" t="s">
        <v>259</v>
      </c>
      <c r="D56" t="s">
        <v>271</v>
      </c>
      <c r="E56" s="5">
        <v>9</v>
      </c>
    </row>
    <row r="57" spans="2:5" x14ac:dyDescent="0.25">
      <c r="B57">
        <f t="shared" si="0"/>
        <v>53</v>
      </c>
      <c r="C57" t="s">
        <v>99</v>
      </c>
      <c r="D57" t="s">
        <v>271</v>
      </c>
      <c r="E57" s="5">
        <v>18</v>
      </c>
    </row>
    <row r="58" spans="2:5" x14ac:dyDescent="0.25">
      <c r="B58">
        <f t="shared" si="0"/>
        <v>54</v>
      </c>
      <c r="C58" t="s">
        <v>89</v>
      </c>
      <c r="D58" t="s">
        <v>270</v>
      </c>
      <c r="E58" s="5">
        <v>19</v>
      </c>
    </row>
    <row r="59" spans="2:5" x14ac:dyDescent="0.25">
      <c r="B59">
        <f t="shared" si="0"/>
        <v>55</v>
      </c>
      <c r="C59" t="s">
        <v>237</v>
      </c>
      <c r="D59" t="s">
        <v>270</v>
      </c>
      <c r="E59" s="5">
        <v>14</v>
      </c>
    </row>
    <row r="60" spans="2:5" x14ac:dyDescent="0.25">
      <c r="B60">
        <f t="shared" si="0"/>
        <v>56</v>
      </c>
      <c r="C60" t="s">
        <v>198</v>
      </c>
      <c r="D60" t="s">
        <v>270</v>
      </c>
      <c r="E60" s="5">
        <v>12</v>
      </c>
    </row>
    <row r="61" spans="2:5" x14ac:dyDescent="0.25">
      <c r="B61">
        <f t="shared" si="0"/>
        <v>57</v>
      </c>
      <c r="C61" t="s">
        <v>81</v>
      </c>
      <c r="D61" t="s">
        <v>270</v>
      </c>
      <c r="E61" s="5">
        <v>12</v>
      </c>
    </row>
    <row r="62" spans="2:5" x14ac:dyDescent="0.25">
      <c r="B62">
        <f t="shared" si="0"/>
        <v>58</v>
      </c>
      <c r="C62" t="s">
        <v>203</v>
      </c>
      <c r="D62" t="s">
        <v>271</v>
      </c>
      <c r="E62" s="5">
        <v>19</v>
      </c>
    </row>
    <row r="63" spans="2:5" x14ac:dyDescent="0.25">
      <c r="B63">
        <f t="shared" si="0"/>
        <v>59</v>
      </c>
      <c r="C63" t="s">
        <v>206</v>
      </c>
      <c r="D63" t="s">
        <v>271</v>
      </c>
      <c r="E63" s="5">
        <v>50</v>
      </c>
    </row>
    <row r="64" spans="2:5" x14ac:dyDescent="0.25">
      <c r="B64">
        <f t="shared" si="0"/>
        <v>60</v>
      </c>
      <c r="C64" t="s">
        <v>121</v>
      </c>
      <c r="D64" t="s">
        <v>271</v>
      </c>
      <c r="E64" s="5">
        <v>16</v>
      </c>
    </row>
    <row r="65" spans="2:5" x14ac:dyDescent="0.25">
      <c r="B65">
        <f t="shared" si="0"/>
        <v>61</v>
      </c>
      <c r="C65" t="s">
        <v>56</v>
      </c>
      <c r="D65" t="s">
        <v>271</v>
      </c>
      <c r="E65" s="5">
        <v>11</v>
      </c>
    </row>
    <row r="66" spans="2:5" x14ac:dyDescent="0.25">
      <c r="B66">
        <f t="shared" si="0"/>
        <v>62</v>
      </c>
      <c r="C66" t="s">
        <v>108</v>
      </c>
      <c r="D66" t="s">
        <v>270</v>
      </c>
      <c r="E66" s="5">
        <v>16</v>
      </c>
    </row>
    <row r="67" spans="2:5" x14ac:dyDescent="0.25">
      <c r="B67">
        <f t="shared" si="0"/>
        <v>63</v>
      </c>
      <c r="C67" t="s">
        <v>75</v>
      </c>
      <c r="D67" t="s">
        <v>270</v>
      </c>
      <c r="E67" s="5">
        <v>15</v>
      </c>
    </row>
    <row r="68" spans="2:5" x14ac:dyDescent="0.25">
      <c r="B68">
        <f t="shared" si="0"/>
        <v>64</v>
      </c>
      <c r="C68" t="s">
        <v>12</v>
      </c>
      <c r="D68" t="s">
        <v>270</v>
      </c>
      <c r="E68" s="5">
        <v>13</v>
      </c>
    </row>
    <row r="69" spans="2:5" x14ac:dyDescent="0.25">
      <c r="B69">
        <f t="shared" si="0"/>
        <v>65</v>
      </c>
      <c r="C69" t="s">
        <v>95</v>
      </c>
      <c r="D69" t="s">
        <v>270</v>
      </c>
      <c r="E69" s="5">
        <v>12</v>
      </c>
    </row>
    <row r="70" spans="2:5" x14ac:dyDescent="0.25">
      <c r="B70">
        <f t="shared" si="0"/>
        <v>66</v>
      </c>
      <c r="C70" t="s">
        <v>235</v>
      </c>
      <c r="D70" t="s">
        <v>270</v>
      </c>
      <c r="E70" s="5">
        <v>15</v>
      </c>
    </row>
    <row r="71" spans="2:5" x14ac:dyDescent="0.25">
      <c r="B71">
        <f t="shared" ref="B71:B134" si="2">+B70+1</f>
        <v>67</v>
      </c>
      <c r="C71" t="s">
        <v>88</v>
      </c>
      <c r="D71" t="s">
        <v>271</v>
      </c>
      <c r="E71" s="5">
        <v>9</v>
      </c>
    </row>
    <row r="72" spans="2:5" x14ac:dyDescent="0.25">
      <c r="B72">
        <f t="shared" si="2"/>
        <v>68</v>
      </c>
      <c r="C72" t="s">
        <v>106</v>
      </c>
      <c r="D72" t="s">
        <v>271</v>
      </c>
      <c r="E72" s="5">
        <v>17</v>
      </c>
    </row>
    <row r="73" spans="2:5" x14ac:dyDescent="0.25">
      <c r="B73">
        <f t="shared" si="2"/>
        <v>69</v>
      </c>
      <c r="C73" t="s">
        <v>243</v>
      </c>
      <c r="D73" t="s">
        <v>270</v>
      </c>
      <c r="E73" s="5">
        <v>13</v>
      </c>
    </row>
    <row r="74" spans="2:5" x14ac:dyDescent="0.25">
      <c r="B74">
        <f t="shared" si="2"/>
        <v>70</v>
      </c>
      <c r="C74" t="s">
        <v>208</v>
      </c>
      <c r="D74" t="s">
        <v>270</v>
      </c>
      <c r="E74" s="5">
        <v>13</v>
      </c>
    </row>
    <row r="75" spans="2:5" x14ac:dyDescent="0.25">
      <c r="B75">
        <f t="shared" si="2"/>
        <v>71</v>
      </c>
      <c r="C75" t="s">
        <v>13</v>
      </c>
      <c r="D75" t="s">
        <v>271</v>
      </c>
      <c r="E75" s="5">
        <v>17</v>
      </c>
    </row>
    <row r="76" spans="2:5" x14ac:dyDescent="0.25">
      <c r="B76">
        <f t="shared" si="2"/>
        <v>72</v>
      </c>
      <c r="C76" t="s">
        <v>84</v>
      </c>
      <c r="D76" t="s">
        <v>271</v>
      </c>
      <c r="E76" s="5">
        <v>13</v>
      </c>
    </row>
    <row r="77" spans="2:5" x14ac:dyDescent="0.25">
      <c r="B77">
        <f t="shared" si="2"/>
        <v>73</v>
      </c>
      <c r="C77" t="s">
        <v>14</v>
      </c>
      <c r="D77" t="s">
        <v>271</v>
      </c>
      <c r="E77" s="5">
        <v>13</v>
      </c>
    </row>
    <row r="78" spans="2:5" x14ac:dyDescent="0.25">
      <c r="B78">
        <f t="shared" si="2"/>
        <v>74</v>
      </c>
      <c r="C78" t="s">
        <v>134</v>
      </c>
      <c r="D78" t="s">
        <v>271</v>
      </c>
      <c r="E78" s="5">
        <v>12</v>
      </c>
    </row>
    <row r="79" spans="2:5" x14ac:dyDescent="0.25">
      <c r="B79">
        <f t="shared" si="2"/>
        <v>75</v>
      </c>
      <c r="C79" t="s">
        <v>53</v>
      </c>
      <c r="D79" t="s">
        <v>271</v>
      </c>
      <c r="E79" s="5">
        <v>11</v>
      </c>
    </row>
    <row r="80" spans="2:5" x14ac:dyDescent="0.25">
      <c r="B80">
        <f t="shared" si="2"/>
        <v>76</v>
      </c>
      <c r="C80" t="s">
        <v>244</v>
      </c>
      <c r="D80" t="s">
        <v>270</v>
      </c>
      <c r="E80" s="5">
        <v>13</v>
      </c>
    </row>
    <row r="81" spans="2:5" x14ac:dyDescent="0.25">
      <c r="B81">
        <f t="shared" si="2"/>
        <v>77</v>
      </c>
      <c r="C81" t="s">
        <v>15</v>
      </c>
      <c r="D81" t="s">
        <v>271</v>
      </c>
      <c r="E81" s="5">
        <v>13</v>
      </c>
    </row>
    <row r="82" spans="2:5" x14ac:dyDescent="0.25">
      <c r="B82">
        <f t="shared" si="2"/>
        <v>78</v>
      </c>
      <c r="C82" t="s">
        <v>102</v>
      </c>
      <c r="D82" t="s">
        <v>271</v>
      </c>
      <c r="E82" s="5">
        <v>12</v>
      </c>
    </row>
    <row r="83" spans="2:5" x14ac:dyDescent="0.25">
      <c r="B83">
        <f t="shared" si="2"/>
        <v>79</v>
      </c>
      <c r="C83" t="s">
        <v>196</v>
      </c>
      <c r="D83" t="s">
        <v>271</v>
      </c>
      <c r="E83" s="5">
        <v>10</v>
      </c>
    </row>
    <row r="84" spans="2:5" x14ac:dyDescent="0.25">
      <c r="B84">
        <f t="shared" si="2"/>
        <v>80</v>
      </c>
      <c r="C84" t="s">
        <v>65</v>
      </c>
      <c r="D84" t="s">
        <v>271</v>
      </c>
      <c r="E84" s="5">
        <v>11</v>
      </c>
    </row>
    <row r="85" spans="2:5" x14ac:dyDescent="0.25">
      <c r="B85">
        <f t="shared" si="2"/>
        <v>81</v>
      </c>
      <c r="C85" t="s">
        <v>16</v>
      </c>
      <c r="D85" t="s">
        <v>271</v>
      </c>
      <c r="E85" s="5">
        <v>18</v>
      </c>
    </row>
    <row r="86" spans="2:5" x14ac:dyDescent="0.25">
      <c r="B86">
        <f t="shared" si="2"/>
        <v>82</v>
      </c>
      <c r="C86" t="s">
        <v>17</v>
      </c>
      <c r="D86" t="s">
        <v>271</v>
      </c>
      <c r="E86" s="5">
        <v>19</v>
      </c>
    </row>
    <row r="87" spans="2:5" x14ac:dyDescent="0.25">
      <c r="B87">
        <f t="shared" si="2"/>
        <v>83</v>
      </c>
      <c r="C87" t="s">
        <v>150</v>
      </c>
      <c r="D87" t="s">
        <v>271</v>
      </c>
      <c r="E87" s="5">
        <v>45</v>
      </c>
    </row>
    <row r="88" spans="2:5" x14ac:dyDescent="0.25">
      <c r="B88">
        <f t="shared" si="2"/>
        <v>84</v>
      </c>
      <c r="C88" t="s">
        <v>223</v>
      </c>
      <c r="D88" t="s">
        <v>270</v>
      </c>
      <c r="E88" s="5">
        <v>13</v>
      </c>
    </row>
    <row r="89" spans="2:5" x14ac:dyDescent="0.25">
      <c r="B89">
        <f t="shared" si="2"/>
        <v>85</v>
      </c>
      <c r="C89" t="s">
        <v>127</v>
      </c>
      <c r="D89" t="s">
        <v>271</v>
      </c>
      <c r="E89" s="5">
        <v>38</v>
      </c>
    </row>
    <row r="90" spans="2:5" x14ac:dyDescent="0.25">
      <c r="B90">
        <f t="shared" si="2"/>
        <v>86</v>
      </c>
      <c r="C90" t="s">
        <v>178</v>
      </c>
      <c r="D90" t="s">
        <v>270</v>
      </c>
      <c r="E90" s="5">
        <v>13</v>
      </c>
    </row>
    <row r="91" spans="2:5" x14ac:dyDescent="0.25">
      <c r="B91">
        <f t="shared" si="2"/>
        <v>87</v>
      </c>
      <c r="C91" t="s">
        <v>156</v>
      </c>
      <c r="D91" t="s">
        <v>271</v>
      </c>
      <c r="E91" s="5">
        <v>48</v>
      </c>
    </row>
    <row r="92" spans="2:5" x14ac:dyDescent="0.25">
      <c r="B92">
        <f t="shared" si="2"/>
        <v>88</v>
      </c>
      <c r="C92" t="s">
        <v>19</v>
      </c>
      <c r="D92" t="s">
        <v>271</v>
      </c>
      <c r="E92" s="5">
        <v>13</v>
      </c>
    </row>
    <row r="93" spans="2:5" x14ac:dyDescent="0.25">
      <c r="B93">
        <f t="shared" si="2"/>
        <v>89</v>
      </c>
      <c r="C93" t="s">
        <v>225</v>
      </c>
      <c r="D93" t="s">
        <v>270</v>
      </c>
      <c r="E93" s="5">
        <v>14</v>
      </c>
    </row>
    <row r="94" spans="2:5" x14ac:dyDescent="0.25">
      <c r="B94">
        <f t="shared" si="2"/>
        <v>90</v>
      </c>
      <c r="C94" t="s">
        <v>215</v>
      </c>
      <c r="D94" t="s">
        <v>270</v>
      </c>
      <c r="E94" s="5">
        <v>17</v>
      </c>
    </row>
    <row r="95" spans="2:5" x14ac:dyDescent="0.25">
      <c r="B95">
        <f t="shared" si="2"/>
        <v>91</v>
      </c>
      <c r="C95" t="s">
        <v>248</v>
      </c>
      <c r="D95" t="s">
        <v>270</v>
      </c>
      <c r="E95" s="5">
        <v>37</v>
      </c>
    </row>
    <row r="96" spans="2:5" x14ac:dyDescent="0.25">
      <c r="B96">
        <f t="shared" si="2"/>
        <v>92</v>
      </c>
      <c r="C96" t="s">
        <v>117</v>
      </c>
      <c r="D96" t="s">
        <v>271</v>
      </c>
      <c r="E96" s="5">
        <v>12</v>
      </c>
    </row>
    <row r="97" spans="2:5" x14ac:dyDescent="0.25">
      <c r="B97">
        <f t="shared" si="2"/>
        <v>93</v>
      </c>
      <c r="C97" t="s">
        <v>52</v>
      </c>
      <c r="D97" t="s">
        <v>271</v>
      </c>
      <c r="E97" s="5">
        <v>12</v>
      </c>
    </row>
    <row r="98" spans="2:5" x14ac:dyDescent="0.25">
      <c r="B98">
        <f t="shared" si="2"/>
        <v>94</v>
      </c>
      <c r="C98" t="s">
        <v>154</v>
      </c>
      <c r="D98" t="s">
        <v>270</v>
      </c>
      <c r="E98" s="5">
        <v>38</v>
      </c>
    </row>
    <row r="99" spans="2:5" x14ac:dyDescent="0.25">
      <c r="B99">
        <f t="shared" si="2"/>
        <v>95</v>
      </c>
      <c r="C99" t="s">
        <v>186</v>
      </c>
      <c r="D99" t="s">
        <v>271</v>
      </c>
      <c r="E99" s="5">
        <v>14</v>
      </c>
    </row>
    <row r="100" spans="2:5" x14ac:dyDescent="0.25">
      <c r="B100">
        <f t="shared" si="2"/>
        <v>96</v>
      </c>
      <c r="C100" t="s">
        <v>20</v>
      </c>
      <c r="D100" t="s">
        <v>271</v>
      </c>
      <c r="E100" s="5">
        <v>15</v>
      </c>
    </row>
    <row r="101" spans="2:5" x14ac:dyDescent="0.25">
      <c r="B101">
        <f t="shared" si="2"/>
        <v>97</v>
      </c>
      <c r="C101" t="s">
        <v>21</v>
      </c>
      <c r="D101" t="s">
        <v>270</v>
      </c>
      <c r="E101" s="5">
        <v>12</v>
      </c>
    </row>
    <row r="102" spans="2:5" x14ac:dyDescent="0.25">
      <c r="B102">
        <f t="shared" si="2"/>
        <v>98</v>
      </c>
      <c r="C102" t="s">
        <v>97</v>
      </c>
      <c r="D102" t="s">
        <v>271</v>
      </c>
      <c r="E102" s="5">
        <v>17</v>
      </c>
    </row>
    <row r="103" spans="2:5" x14ac:dyDescent="0.25">
      <c r="B103">
        <f t="shared" si="2"/>
        <v>99</v>
      </c>
      <c r="C103" t="s">
        <v>105</v>
      </c>
      <c r="D103" t="s">
        <v>271</v>
      </c>
      <c r="E103" s="5">
        <v>12</v>
      </c>
    </row>
    <row r="104" spans="2:5" x14ac:dyDescent="0.25">
      <c r="B104">
        <f t="shared" si="2"/>
        <v>100</v>
      </c>
      <c r="C104" t="s">
        <v>77</v>
      </c>
      <c r="D104" t="s">
        <v>270</v>
      </c>
      <c r="E104" s="5">
        <v>16</v>
      </c>
    </row>
    <row r="105" spans="2:5" x14ac:dyDescent="0.25">
      <c r="B105">
        <f t="shared" si="2"/>
        <v>101</v>
      </c>
      <c r="C105" t="s">
        <v>96</v>
      </c>
      <c r="D105" t="s">
        <v>270</v>
      </c>
      <c r="E105" s="5">
        <v>9</v>
      </c>
    </row>
    <row r="106" spans="2:5" x14ac:dyDescent="0.25">
      <c r="B106">
        <f t="shared" si="2"/>
        <v>102</v>
      </c>
      <c r="C106" t="s">
        <v>199</v>
      </c>
      <c r="D106" t="s">
        <v>271</v>
      </c>
      <c r="E106" s="5">
        <v>15</v>
      </c>
    </row>
    <row r="107" spans="2:5" x14ac:dyDescent="0.25">
      <c r="B107">
        <f t="shared" si="2"/>
        <v>103</v>
      </c>
      <c r="C107" t="s">
        <v>22</v>
      </c>
      <c r="D107" t="s">
        <v>271</v>
      </c>
      <c r="E107" s="5">
        <v>15</v>
      </c>
    </row>
    <row r="108" spans="2:5" x14ac:dyDescent="0.25">
      <c r="B108">
        <f t="shared" si="2"/>
        <v>104</v>
      </c>
      <c r="C108" t="s">
        <v>92</v>
      </c>
      <c r="D108" t="s">
        <v>271</v>
      </c>
      <c r="E108" s="5">
        <v>16</v>
      </c>
    </row>
    <row r="109" spans="2:5" x14ac:dyDescent="0.25">
      <c r="B109">
        <f t="shared" si="2"/>
        <v>105</v>
      </c>
      <c r="C109" t="s">
        <v>93</v>
      </c>
      <c r="D109" t="s">
        <v>271</v>
      </c>
      <c r="E109" s="5">
        <v>13</v>
      </c>
    </row>
    <row r="110" spans="2:5" x14ac:dyDescent="0.25">
      <c r="B110">
        <f t="shared" si="2"/>
        <v>106</v>
      </c>
      <c r="C110" t="s">
        <v>245</v>
      </c>
      <c r="D110" t="s">
        <v>270</v>
      </c>
      <c r="E110" s="5">
        <v>13</v>
      </c>
    </row>
    <row r="111" spans="2:5" x14ac:dyDescent="0.25">
      <c r="B111">
        <f t="shared" si="2"/>
        <v>107</v>
      </c>
      <c r="C111" t="s">
        <v>148</v>
      </c>
      <c r="D111" t="s">
        <v>271</v>
      </c>
      <c r="E111" s="5">
        <v>16</v>
      </c>
    </row>
    <row r="112" spans="2:5" x14ac:dyDescent="0.25">
      <c r="B112">
        <f t="shared" si="2"/>
        <v>108</v>
      </c>
      <c r="C112" t="s">
        <v>109</v>
      </c>
      <c r="D112" t="s">
        <v>271</v>
      </c>
      <c r="E112" s="5">
        <v>16</v>
      </c>
    </row>
    <row r="113" spans="2:5" x14ac:dyDescent="0.25">
      <c r="B113">
        <f t="shared" si="2"/>
        <v>109</v>
      </c>
      <c r="C113" t="s">
        <v>61</v>
      </c>
      <c r="D113" t="s">
        <v>271</v>
      </c>
      <c r="E113" s="5">
        <v>18</v>
      </c>
    </row>
    <row r="114" spans="2:5" x14ac:dyDescent="0.25">
      <c r="B114">
        <f t="shared" si="2"/>
        <v>110</v>
      </c>
      <c r="C114" t="s">
        <v>70</v>
      </c>
      <c r="D114" t="s">
        <v>271</v>
      </c>
      <c r="E114" s="5">
        <v>16</v>
      </c>
    </row>
    <row r="115" spans="2:5" x14ac:dyDescent="0.25">
      <c r="B115">
        <f t="shared" si="2"/>
        <v>111</v>
      </c>
      <c r="C115" t="s">
        <v>85</v>
      </c>
      <c r="D115" t="s">
        <v>271</v>
      </c>
      <c r="E115" s="5">
        <v>20</v>
      </c>
    </row>
    <row r="116" spans="2:5" x14ac:dyDescent="0.25">
      <c r="B116">
        <f t="shared" si="2"/>
        <v>112</v>
      </c>
      <c r="C116" t="s">
        <v>110</v>
      </c>
      <c r="D116" t="s">
        <v>271</v>
      </c>
      <c r="E116" s="5">
        <v>15</v>
      </c>
    </row>
    <row r="117" spans="2:5" x14ac:dyDescent="0.25">
      <c r="B117">
        <f t="shared" si="2"/>
        <v>113</v>
      </c>
      <c r="C117" t="s">
        <v>71</v>
      </c>
      <c r="D117" t="s">
        <v>271</v>
      </c>
      <c r="E117" s="5">
        <v>13</v>
      </c>
    </row>
    <row r="118" spans="2:5" x14ac:dyDescent="0.25">
      <c r="B118">
        <f t="shared" si="2"/>
        <v>114</v>
      </c>
      <c r="C118" t="s">
        <v>54</v>
      </c>
      <c r="D118" t="s">
        <v>271</v>
      </c>
      <c r="E118" s="5">
        <v>13</v>
      </c>
    </row>
    <row r="119" spans="2:5" x14ac:dyDescent="0.25">
      <c r="B119">
        <f t="shared" si="2"/>
        <v>115</v>
      </c>
      <c r="C119" t="s">
        <v>23</v>
      </c>
      <c r="D119" t="s">
        <v>271</v>
      </c>
      <c r="E119" s="5">
        <v>11</v>
      </c>
    </row>
    <row r="120" spans="2:5" x14ac:dyDescent="0.25">
      <c r="B120">
        <f t="shared" si="2"/>
        <v>116</v>
      </c>
      <c r="C120" t="s">
        <v>111</v>
      </c>
      <c r="D120" t="s">
        <v>271</v>
      </c>
      <c r="E120" s="5">
        <v>8</v>
      </c>
    </row>
    <row r="121" spans="2:5" x14ac:dyDescent="0.25">
      <c r="B121">
        <f t="shared" si="2"/>
        <v>117</v>
      </c>
      <c r="C121" t="s">
        <v>62</v>
      </c>
      <c r="D121" t="s">
        <v>271</v>
      </c>
      <c r="E121" s="5">
        <v>11</v>
      </c>
    </row>
    <row r="122" spans="2:5" x14ac:dyDescent="0.25">
      <c r="B122">
        <f t="shared" si="2"/>
        <v>118</v>
      </c>
      <c r="C122" t="s">
        <v>122</v>
      </c>
      <c r="D122" t="s">
        <v>271</v>
      </c>
      <c r="E122" s="5">
        <v>16</v>
      </c>
    </row>
    <row r="123" spans="2:5" x14ac:dyDescent="0.25">
      <c r="B123">
        <f t="shared" si="2"/>
        <v>119</v>
      </c>
      <c r="C123" t="s">
        <v>179</v>
      </c>
      <c r="D123" t="s">
        <v>270</v>
      </c>
      <c r="E123" s="5">
        <v>9</v>
      </c>
    </row>
    <row r="124" spans="2:5" x14ac:dyDescent="0.25">
      <c r="B124">
        <f t="shared" si="2"/>
        <v>120</v>
      </c>
      <c r="C124" t="s">
        <v>173</v>
      </c>
      <c r="D124" t="s">
        <v>271</v>
      </c>
      <c r="E124" s="5">
        <v>15</v>
      </c>
    </row>
    <row r="125" spans="2:5" x14ac:dyDescent="0.25">
      <c r="B125">
        <f t="shared" si="2"/>
        <v>121</v>
      </c>
      <c r="C125" t="s">
        <v>24</v>
      </c>
      <c r="D125" t="s">
        <v>271</v>
      </c>
      <c r="E125" s="5">
        <v>20</v>
      </c>
    </row>
    <row r="126" spans="2:5" x14ac:dyDescent="0.25">
      <c r="B126">
        <f t="shared" si="2"/>
        <v>122</v>
      </c>
      <c r="C126" t="s">
        <v>131</v>
      </c>
      <c r="D126" t="s">
        <v>271</v>
      </c>
      <c r="E126" s="5">
        <v>17</v>
      </c>
    </row>
    <row r="127" spans="2:5" x14ac:dyDescent="0.25">
      <c r="B127">
        <f t="shared" si="2"/>
        <v>123</v>
      </c>
      <c r="C127" t="s">
        <v>175</v>
      </c>
      <c r="D127" t="s">
        <v>271</v>
      </c>
      <c r="E127" s="5">
        <v>11</v>
      </c>
    </row>
    <row r="128" spans="2:5" x14ac:dyDescent="0.25">
      <c r="B128">
        <f t="shared" si="2"/>
        <v>124</v>
      </c>
      <c r="C128" t="s">
        <v>58</v>
      </c>
      <c r="D128" t="s">
        <v>271</v>
      </c>
      <c r="E128" s="5">
        <v>14</v>
      </c>
    </row>
    <row r="129" spans="2:5" x14ac:dyDescent="0.25">
      <c r="B129">
        <f t="shared" si="2"/>
        <v>125</v>
      </c>
      <c r="C129" t="s">
        <v>147</v>
      </c>
      <c r="D129" t="s">
        <v>271</v>
      </c>
      <c r="E129" s="5">
        <v>13</v>
      </c>
    </row>
    <row r="130" spans="2:5" x14ac:dyDescent="0.25">
      <c r="B130">
        <f t="shared" si="2"/>
        <v>126</v>
      </c>
      <c r="C130" t="s">
        <v>100</v>
      </c>
      <c r="D130" t="s">
        <v>271</v>
      </c>
      <c r="E130" s="5">
        <v>17</v>
      </c>
    </row>
    <row r="131" spans="2:5" x14ac:dyDescent="0.25">
      <c r="B131">
        <f t="shared" si="2"/>
        <v>127</v>
      </c>
      <c r="C131" t="s">
        <v>142</v>
      </c>
      <c r="D131" t="s">
        <v>271</v>
      </c>
      <c r="E131" s="5">
        <v>14</v>
      </c>
    </row>
    <row r="132" spans="2:5" x14ac:dyDescent="0.25">
      <c r="B132">
        <f t="shared" si="2"/>
        <v>128</v>
      </c>
      <c r="C132" t="s">
        <v>252</v>
      </c>
      <c r="D132" t="s">
        <v>271</v>
      </c>
      <c r="E132" s="5">
        <v>46</v>
      </c>
    </row>
    <row r="133" spans="2:5" x14ac:dyDescent="0.25">
      <c r="B133">
        <f t="shared" si="2"/>
        <v>129</v>
      </c>
      <c r="C133" t="s">
        <v>184</v>
      </c>
      <c r="D133" t="s">
        <v>271</v>
      </c>
      <c r="E133" s="5">
        <v>8</v>
      </c>
    </row>
    <row r="134" spans="2:5" x14ac:dyDescent="0.25">
      <c r="B134">
        <f t="shared" si="2"/>
        <v>130</v>
      </c>
      <c r="C134" t="s">
        <v>165</v>
      </c>
      <c r="D134" t="s">
        <v>271</v>
      </c>
      <c r="E134" s="5">
        <v>37</v>
      </c>
    </row>
    <row r="135" spans="2:5" x14ac:dyDescent="0.25">
      <c r="B135">
        <f t="shared" ref="B135:B198" si="3">+B134+1</f>
        <v>131</v>
      </c>
      <c r="C135" t="s">
        <v>72</v>
      </c>
      <c r="D135" t="s">
        <v>271</v>
      </c>
      <c r="E135" s="5">
        <v>17</v>
      </c>
    </row>
    <row r="136" spans="2:5" x14ac:dyDescent="0.25">
      <c r="B136">
        <f t="shared" si="3"/>
        <v>132</v>
      </c>
      <c r="C136" t="s">
        <v>86</v>
      </c>
      <c r="D136" t="s">
        <v>271</v>
      </c>
      <c r="E136" s="5">
        <v>12</v>
      </c>
    </row>
    <row r="137" spans="2:5" x14ac:dyDescent="0.25">
      <c r="B137">
        <f t="shared" si="3"/>
        <v>133</v>
      </c>
      <c r="C137" t="s">
        <v>113</v>
      </c>
      <c r="D137" t="s">
        <v>271</v>
      </c>
      <c r="E137" s="5">
        <v>11</v>
      </c>
    </row>
    <row r="138" spans="2:5" x14ac:dyDescent="0.25">
      <c r="B138">
        <f t="shared" si="3"/>
        <v>134</v>
      </c>
      <c r="C138" t="s">
        <v>132</v>
      </c>
      <c r="D138" t="s">
        <v>271</v>
      </c>
      <c r="E138" s="5">
        <v>11</v>
      </c>
    </row>
    <row r="139" spans="2:5" x14ac:dyDescent="0.25">
      <c r="B139">
        <f t="shared" si="3"/>
        <v>135</v>
      </c>
      <c r="C139" t="s">
        <v>172</v>
      </c>
      <c r="D139" t="s">
        <v>271</v>
      </c>
      <c r="E139" s="5">
        <v>15</v>
      </c>
    </row>
    <row r="140" spans="2:5" x14ac:dyDescent="0.25">
      <c r="B140">
        <f t="shared" si="3"/>
        <v>136</v>
      </c>
      <c r="C140" t="s">
        <v>76</v>
      </c>
      <c r="D140" t="s">
        <v>271</v>
      </c>
      <c r="E140" s="5">
        <v>15</v>
      </c>
    </row>
    <row r="141" spans="2:5" x14ac:dyDescent="0.25">
      <c r="B141">
        <f t="shared" si="3"/>
        <v>137</v>
      </c>
      <c r="C141" t="s">
        <v>26</v>
      </c>
      <c r="D141" t="s">
        <v>271</v>
      </c>
      <c r="E141" s="5">
        <v>15</v>
      </c>
    </row>
    <row r="142" spans="2:5" x14ac:dyDescent="0.25">
      <c r="B142">
        <f t="shared" si="3"/>
        <v>138</v>
      </c>
      <c r="C142" t="s">
        <v>27</v>
      </c>
      <c r="D142" t="s">
        <v>271</v>
      </c>
      <c r="E142" s="5">
        <v>17</v>
      </c>
    </row>
    <row r="143" spans="2:5" x14ac:dyDescent="0.25">
      <c r="B143">
        <f t="shared" si="3"/>
        <v>139</v>
      </c>
      <c r="C143" t="s">
        <v>238</v>
      </c>
      <c r="D143" t="s">
        <v>270</v>
      </c>
      <c r="E143" s="5">
        <v>13</v>
      </c>
    </row>
    <row r="144" spans="2:5" x14ac:dyDescent="0.25">
      <c r="B144">
        <f t="shared" si="3"/>
        <v>140</v>
      </c>
      <c r="C144" t="s">
        <v>143</v>
      </c>
      <c r="D144" t="s">
        <v>271</v>
      </c>
      <c r="E144" s="5">
        <v>18</v>
      </c>
    </row>
    <row r="145" spans="2:5" x14ac:dyDescent="0.25">
      <c r="B145">
        <f t="shared" si="3"/>
        <v>141</v>
      </c>
      <c r="C145" t="s">
        <v>103</v>
      </c>
      <c r="D145" t="s">
        <v>271</v>
      </c>
      <c r="E145" s="5">
        <v>13</v>
      </c>
    </row>
    <row r="146" spans="2:5" x14ac:dyDescent="0.25">
      <c r="B146">
        <f t="shared" si="3"/>
        <v>142</v>
      </c>
      <c r="C146" t="s">
        <v>28</v>
      </c>
      <c r="D146" t="s">
        <v>271</v>
      </c>
      <c r="E146" s="5">
        <v>16</v>
      </c>
    </row>
    <row r="147" spans="2:5" x14ac:dyDescent="0.25">
      <c r="B147">
        <f t="shared" si="3"/>
        <v>143</v>
      </c>
      <c r="C147" t="s">
        <v>153</v>
      </c>
      <c r="D147" t="s">
        <v>270</v>
      </c>
      <c r="E147" s="5">
        <v>38</v>
      </c>
    </row>
    <row r="148" spans="2:5" x14ac:dyDescent="0.25">
      <c r="B148">
        <f t="shared" si="3"/>
        <v>144</v>
      </c>
      <c r="C148" t="s">
        <v>29</v>
      </c>
      <c r="D148" t="s">
        <v>270</v>
      </c>
      <c r="E148" s="5">
        <v>17</v>
      </c>
    </row>
    <row r="149" spans="2:5" x14ac:dyDescent="0.25">
      <c r="B149">
        <f t="shared" si="3"/>
        <v>145</v>
      </c>
      <c r="C149" t="s">
        <v>50</v>
      </c>
      <c r="D149" t="s">
        <v>270</v>
      </c>
      <c r="E149" s="5">
        <v>15</v>
      </c>
    </row>
    <row r="150" spans="2:5" x14ac:dyDescent="0.25">
      <c r="B150">
        <f t="shared" si="3"/>
        <v>146</v>
      </c>
      <c r="C150" t="s">
        <v>90</v>
      </c>
      <c r="D150" t="s">
        <v>270</v>
      </c>
      <c r="E150" s="5">
        <v>13</v>
      </c>
    </row>
    <row r="151" spans="2:5" x14ac:dyDescent="0.25">
      <c r="B151">
        <f t="shared" si="3"/>
        <v>147</v>
      </c>
      <c r="C151" t="s">
        <v>194</v>
      </c>
      <c r="D151" t="s">
        <v>271</v>
      </c>
      <c r="E151" s="5">
        <v>12</v>
      </c>
    </row>
    <row r="152" spans="2:5" x14ac:dyDescent="0.25">
      <c r="B152">
        <f t="shared" si="3"/>
        <v>148</v>
      </c>
      <c r="C152" t="s">
        <v>234</v>
      </c>
      <c r="D152" t="s">
        <v>270</v>
      </c>
      <c r="E152" s="5">
        <v>15</v>
      </c>
    </row>
    <row r="153" spans="2:5" x14ac:dyDescent="0.25">
      <c r="B153">
        <f t="shared" si="3"/>
        <v>149</v>
      </c>
      <c r="C153" t="s">
        <v>30</v>
      </c>
      <c r="D153" t="s">
        <v>270</v>
      </c>
      <c r="E153" s="5">
        <v>14</v>
      </c>
    </row>
    <row r="154" spans="2:5" x14ac:dyDescent="0.25">
      <c r="B154">
        <f t="shared" si="3"/>
        <v>150</v>
      </c>
      <c r="C154" t="s">
        <v>101</v>
      </c>
      <c r="D154" t="s">
        <v>270</v>
      </c>
      <c r="E154" s="5">
        <v>18</v>
      </c>
    </row>
    <row r="155" spans="2:5" x14ac:dyDescent="0.25">
      <c r="B155">
        <f t="shared" si="3"/>
        <v>151</v>
      </c>
      <c r="C155" t="s">
        <v>162</v>
      </c>
      <c r="D155" t="s">
        <v>270</v>
      </c>
      <c r="E155" s="5">
        <v>48</v>
      </c>
    </row>
    <row r="156" spans="2:5" x14ac:dyDescent="0.25">
      <c r="B156">
        <f t="shared" si="3"/>
        <v>152</v>
      </c>
      <c r="C156" t="s">
        <v>31</v>
      </c>
      <c r="D156" t="s">
        <v>270</v>
      </c>
      <c r="E156" s="5">
        <v>16</v>
      </c>
    </row>
    <row r="157" spans="2:5" x14ac:dyDescent="0.25">
      <c r="B157">
        <f t="shared" si="3"/>
        <v>153</v>
      </c>
      <c r="C157" t="s">
        <v>91</v>
      </c>
      <c r="D157" t="s">
        <v>270</v>
      </c>
      <c r="E157" s="5">
        <v>10</v>
      </c>
    </row>
    <row r="158" spans="2:5" x14ac:dyDescent="0.25">
      <c r="B158">
        <f t="shared" si="3"/>
        <v>154</v>
      </c>
      <c r="C158" t="s">
        <v>170</v>
      </c>
      <c r="D158" t="s">
        <v>271</v>
      </c>
      <c r="E158" s="5">
        <v>37</v>
      </c>
    </row>
    <row r="159" spans="2:5" x14ac:dyDescent="0.25">
      <c r="B159">
        <f t="shared" si="3"/>
        <v>155</v>
      </c>
      <c r="C159" t="s">
        <v>176</v>
      </c>
      <c r="D159" t="s">
        <v>271</v>
      </c>
      <c r="E159" s="5">
        <v>12</v>
      </c>
    </row>
    <row r="160" spans="2:5" x14ac:dyDescent="0.25">
      <c r="B160">
        <f t="shared" si="3"/>
        <v>156</v>
      </c>
      <c r="C160" t="s">
        <v>32</v>
      </c>
      <c r="D160" t="s">
        <v>271</v>
      </c>
      <c r="E160" s="5">
        <v>17</v>
      </c>
    </row>
    <row r="161" spans="2:5" x14ac:dyDescent="0.25">
      <c r="B161">
        <f t="shared" si="3"/>
        <v>157</v>
      </c>
      <c r="C161" t="s">
        <v>18</v>
      </c>
      <c r="D161" t="s">
        <v>271</v>
      </c>
      <c r="E161" s="5">
        <v>12</v>
      </c>
    </row>
    <row r="162" spans="2:5" x14ac:dyDescent="0.25">
      <c r="B162">
        <f t="shared" si="3"/>
        <v>158</v>
      </c>
      <c r="C162" t="s">
        <v>80</v>
      </c>
      <c r="D162" t="s">
        <v>271</v>
      </c>
      <c r="E162" s="5">
        <v>19</v>
      </c>
    </row>
    <row r="163" spans="2:5" x14ac:dyDescent="0.25">
      <c r="B163">
        <f t="shared" si="3"/>
        <v>159</v>
      </c>
      <c r="C163" t="s">
        <v>33</v>
      </c>
      <c r="D163" t="s">
        <v>271</v>
      </c>
      <c r="E163" s="5">
        <v>16</v>
      </c>
    </row>
    <row r="164" spans="2:5" x14ac:dyDescent="0.25">
      <c r="B164">
        <f t="shared" si="3"/>
        <v>160</v>
      </c>
      <c r="C164" t="s">
        <v>34</v>
      </c>
      <c r="D164" t="s">
        <v>271</v>
      </c>
      <c r="E164" s="5">
        <v>15</v>
      </c>
    </row>
    <row r="165" spans="2:5" x14ac:dyDescent="0.25">
      <c r="B165">
        <f t="shared" si="3"/>
        <v>161</v>
      </c>
      <c r="C165" t="s">
        <v>68</v>
      </c>
      <c r="D165" t="s">
        <v>270</v>
      </c>
      <c r="E165" s="5">
        <v>10</v>
      </c>
    </row>
    <row r="166" spans="2:5" x14ac:dyDescent="0.25">
      <c r="B166">
        <f t="shared" si="3"/>
        <v>162</v>
      </c>
      <c r="C166" t="s">
        <v>59</v>
      </c>
      <c r="D166" t="s">
        <v>270</v>
      </c>
      <c r="E166" s="5">
        <v>14</v>
      </c>
    </row>
    <row r="167" spans="2:5" x14ac:dyDescent="0.25">
      <c r="B167">
        <f t="shared" si="3"/>
        <v>163</v>
      </c>
      <c r="C167" t="s">
        <v>209</v>
      </c>
      <c r="D167" t="s">
        <v>270</v>
      </c>
      <c r="E167" s="5">
        <v>14</v>
      </c>
    </row>
    <row r="168" spans="2:5" x14ac:dyDescent="0.25">
      <c r="B168">
        <f t="shared" si="3"/>
        <v>164</v>
      </c>
      <c r="C168" t="s">
        <v>161</v>
      </c>
      <c r="D168" t="s">
        <v>270</v>
      </c>
      <c r="E168" s="5">
        <v>52</v>
      </c>
    </row>
    <row r="169" spans="2:5" x14ac:dyDescent="0.25">
      <c r="B169">
        <f t="shared" si="3"/>
        <v>165</v>
      </c>
      <c r="C169" t="s">
        <v>35</v>
      </c>
      <c r="D169" t="s">
        <v>270</v>
      </c>
      <c r="E169" s="5">
        <v>16</v>
      </c>
    </row>
    <row r="170" spans="2:5" x14ac:dyDescent="0.25">
      <c r="B170">
        <f t="shared" si="3"/>
        <v>166</v>
      </c>
      <c r="C170" t="s">
        <v>250</v>
      </c>
      <c r="D170" t="s">
        <v>270</v>
      </c>
      <c r="E170" s="5">
        <v>21</v>
      </c>
    </row>
    <row r="171" spans="2:5" x14ac:dyDescent="0.25">
      <c r="B171">
        <f t="shared" si="3"/>
        <v>167</v>
      </c>
      <c r="C171" t="s">
        <v>233</v>
      </c>
      <c r="D171" t="s">
        <v>270</v>
      </c>
      <c r="E171" s="5">
        <v>13</v>
      </c>
    </row>
    <row r="172" spans="2:5" x14ac:dyDescent="0.25">
      <c r="B172">
        <f t="shared" si="3"/>
        <v>168</v>
      </c>
      <c r="C172" t="s">
        <v>210</v>
      </c>
      <c r="D172" t="s">
        <v>270</v>
      </c>
      <c r="E172" s="5">
        <v>14</v>
      </c>
    </row>
    <row r="173" spans="2:5" x14ac:dyDescent="0.25">
      <c r="B173">
        <f t="shared" si="3"/>
        <v>169</v>
      </c>
      <c r="C173" t="s">
        <v>155</v>
      </c>
      <c r="D173" t="s">
        <v>270</v>
      </c>
      <c r="E173" s="5">
        <v>50</v>
      </c>
    </row>
    <row r="174" spans="2:5" x14ac:dyDescent="0.25">
      <c r="B174">
        <f t="shared" si="3"/>
        <v>170</v>
      </c>
      <c r="C174" t="s">
        <v>166</v>
      </c>
      <c r="D174" t="s">
        <v>270</v>
      </c>
      <c r="E174" s="5">
        <v>35</v>
      </c>
    </row>
    <row r="175" spans="2:5" x14ac:dyDescent="0.25">
      <c r="B175">
        <f t="shared" si="3"/>
        <v>171</v>
      </c>
      <c r="C175" t="s">
        <v>211</v>
      </c>
      <c r="D175" t="s">
        <v>270</v>
      </c>
      <c r="E175" s="5">
        <v>14</v>
      </c>
    </row>
    <row r="176" spans="2:5" x14ac:dyDescent="0.25">
      <c r="B176">
        <f t="shared" si="3"/>
        <v>172</v>
      </c>
      <c r="C176" t="s">
        <v>152</v>
      </c>
      <c r="D176" t="s">
        <v>270</v>
      </c>
      <c r="E176" s="5">
        <v>15</v>
      </c>
    </row>
    <row r="177" spans="2:5" x14ac:dyDescent="0.25">
      <c r="B177">
        <f t="shared" si="3"/>
        <v>173</v>
      </c>
      <c r="C177" t="s">
        <v>129</v>
      </c>
      <c r="D177" t="s">
        <v>270</v>
      </c>
      <c r="E177" s="5">
        <v>40</v>
      </c>
    </row>
    <row r="178" spans="2:5" x14ac:dyDescent="0.25">
      <c r="B178">
        <f t="shared" si="3"/>
        <v>174</v>
      </c>
      <c r="C178" t="s">
        <v>231</v>
      </c>
      <c r="D178" t="s">
        <v>270</v>
      </c>
      <c r="E178" s="5">
        <v>16</v>
      </c>
    </row>
    <row r="179" spans="2:5" x14ac:dyDescent="0.25">
      <c r="B179">
        <f t="shared" si="3"/>
        <v>175</v>
      </c>
      <c r="C179" t="s">
        <v>220</v>
      </c>
      <c r="D179" t="s">
        <v>270</v>
      </c>
      <c r="E179" s="5">
        <v>15</v>
      </c>
    </row>
    <row r="180" spans="2:5" x14ac:dyDescent="0.25">
      <c r="B180">
        <f t="shared" si="3"/>
        <v>176</v>
      </c>
      <c r="C180" t="s">
        <v>213</v>
      </c>
      <c r="D180" t="s">
        <v>270</v>
      </c>
      <c r="E180" s="5">
        <v>16</v>
      </c>
    </row>
    <row r="181" spans="2:5" x14ac:dyDescent="0.25">
      <c r="B181">
        <f t="shared" si="3"/>
        <v>177</v>
      </c>
      <c r="C181" t="s">
        <v>228</v>
      </c>
      <c r="D181" t="s">
        <v>270</v>
      </c>
      <c r="E181" s="5">
        <v>16</v>
      </c>
    </row>
    <row r="182" spans="2:5" x14ac:dyDescent="0.25">
      <c r="B182">
        <f t="shared" si="3"/>
        <v>178</v>
      </c>
      <c r="C182" t="s">
        <v>169</v>
      </c>
      <c r="D182" t="s">
        <v>270</v>
      </c>
      <c r="E182" s="5">
        <v>38</v>
      </c>
    </row>
    <row r="183" spans="2:5" x14ac:dyDescent="0.25">
      <c r="B183">
        <f t="shared" si="3"/>
        <v>179</v>
      </c>
      <c r="C183" t="s">
        <v>253</v>
      </c>
      <c r="D183" t="s">
        <v>270</v>
      </c>
      <c r="E183" s="5">
        <v>37</v>
      </c>
    </row>
    <row r="184" spans="2:5" x14ac:dyDescent="0.25">
      <c r="B184">
        <f t="shared" si="3"/>
        <v>180</v>
      </c>
      <c r="C184" t="s">
        <v>167</v>
      </c>
      <c r="D184" t="s">
        <v>270</v>
      </c>
      <c r="E184" s="5">
        <v>42</v>
      </c>
    </row>
    <row r="185" spans="2:5" x14ac:dyDescent="0.25">
      <c r="B185">
        <f t="shared" si="3"/>
        <v>181</v>
      </c>
      <c r="C185" t="s">
        <v>189</v>
      </c>
      <c r="D185" t="s">
        <v>270</v>
      </c>
      <c r="E185" s="5">
        <v>15</v>
      </c>
    </row>
    <row r="186" spans="2:5" x14ac:dyDescent="0.25">
      <c r="B186">
        <f t="shared" si="3"/>
        <v>182</v>
      </c>
      <c r="C186" t="s">
        <v>221</v>
      </c>
      <c r="D186" t="s">
        <v>270</v>
      </c>
      <c r="E186" s="5">
        <v>13</v>
      </c>
    </row>
    <row r="187" spans="2:5" x14ac:dyDescent="0.25">
      <c r="B187">
        <f t="shared" si="3"/>
        <v>183</v>
      </c>
      <c r="C187" t="s">
        <v>193</v>
      </c>
      <c r="D187" t="s">
        <v>270</v>
      </c>
      <c r="E187" s="5">
        <v>11</v>
      </c>
    </row>
    <row r="188" spans="2:5" x14ac:dyDescent="0.25">
      <c r="B188">
        <f t="shared" si="3"/>
        <v>184</v>
      </c>
      <c r="C188" t="s">
        <v>36</v>
      </c>
      <c r="D188" t="s">
        <v>270</v>
      </c>
      <c r="E188" s="5">
        <v>14</v>
      </c>
    </row>
    <row r="189" spans="2:5" x14ac:dyDescent="0.25">
      <c r="B189">
        <f t="shared" si="3"/>
        <v>185</v>
      </c>
      <c r="C189" t="s">
        <v>158</v>
      </c>
      <c r="D189" t="s">
        <v>270</v>
      </c>
      <c r="E189" s="5">
        <v>48</v>
      </c>
    </row>
    <row r="190" spans="2:5" x14ac:dyDescent="0.25">
      <c r="B190">
        <f t="shared" si="3"/>
        <v>186</v>
      </c>
      <c r="C190" t="s">
        <v>37</v>
      </c>
      <c r="D190" t="s">
        <v>271</v>
      </c>
      <c r="E190" s="5">
        <v>9</v>
      </c>
    </row>
    <row r="191" spans="2:5" x14ac:dyDescent="0.25">
      <c r="B191">
        <f t="shared" si="3"/>
        <v>187</v>
      </c>
      <c r="C191" t="s">
        <v>219</v>
      </c>
      <c r="D191" t="s">
        <v>270</v>
      </c>
      <c r="E191" s="5">
        <v>15</v>
      </c>
    </row>
    <row r="192" spans="2:5" x14ac:dyDescent="0.25">
      <c r="B192">
        <f t="shared" si="3"/>
        <v>188</v>
      </c>
      <c r="C192" t="s">
        <v>232</v>
      </c>
      <c r="D192" t="s">
        <v>270</v>
      </c>
      <c r="E192" s="5">
        <v>14</v>
      </c>
    </row>
    <row r="193" spans="2:5" x14ac:dyDescent="0.25">
      <c r="B193">
        <f t="shared" si="3"/>
        <v>189</v>
      </c>
      <c r="C193" t="s">
        <v>38</v>
      </c>
      <c r="D193" t="s">
        <v>270</v>
      </c>
      <c r="E193" s="5">
        <v>16</v>
      </c>
    </row>
    <row r="194" spans="2:5" x14ac:dyDescent="0.25">
      <c r="B194">
        <f t="shared" si="3"/>
        <v>190</v>
      </c>
      <c r="C194" t="s">
        <v>241</v>
      </c>
      <c r="D194" t="s">
        <v>270</v>
      </c>
      <c r="E194" s="5">
        <v>14</v>
      </c>
    </row>
    <row r="195" spans="2:5" x14ac:dyDescent="0.25">
      <c r="B195">
        <f t="shared" si="3"/>
        <v>191</v>
      </c>
      <c r="C195" t="s">
        <v>197</v>
      </c>
      <c r="D195" t="s">
        <v>271</v>
      </c>
      <c r="E195" s="5">
        <v>10</v>
      </c>
    </row>
    <row r="196" spans="2:5" x14ac:dyDescent="0.25">
      <c r="B196">
        <f t="shared" si="3"/>
        <v>192</v>
      </c>
      <c r="C196" t="s">
        <v>181</v>
      </c>
      <c r="D196" t="s">
        <v>271</v>
      </c>
      <c r="E196" s="5">
        <v>18</v>
      </c>
    </row>
    <row r="197" spans="2:5" x14ac:dyDescent="0.25">
      <c r="B197">
        <f t="shared" si="3"/>
        <v>193</v>
      </c>
      <c r="C197" t="s">
        <v>149</v>
      </c>
      <c r="D197" t="s">
        <v>271</v>
      </c>
      <c r="E197" s="5">
        <v>11</v>
      </c>
    </row>
    <row r="198" spans="2:5" x14ac:dyDescent="0.25">
      <c r="B198">
        <f t="shared" si="3"/>
        <v>194</v>
      </c>
      <c r="C198" t="s">
        <v>57</v>
      </c>
      <c r="D198" t="s">
        <v>271</v>
      </c>
      <c r="E198" s="5">
        <v>13</v>
      </c>
    </row>
    <row r="199" spans="2:5" x14ac:dyDescent="0.25">
      <c r="B199">
        <f t="shared" ref="B199:B262" si="4">+B198+1</f>
        <v>195</v>
      </c>
      <c r="C199" t="s">
        <v>39</v>
      </c>
      <c r="D199" t="s">
        <v>271</v>
      </c>
      <c r="E199" s="5">
        <v>18</v>
      </c>
    </row>
    <row r="200" spans="2:5" x14ac:dyDescent="0.25">
      <c r="B200">
        <f t="shared" si="4"/>
        <v>196</v>
      </c>
      <c r="C200" t="s">
        <v>64</v>
      </c>
      <c r="D200" t="s">
        <v>270</v>
      </c>
      <c r="E200" s="5">
        <v>8</v>
      </c>
    </row>
    <row r="201" spans="2:5" x14ac:dyDescent="0.25">
      <c r="B201">
        <f t="shared" si="4"/>
        <v>197</v>
      </c>
      <c r="C201" t="s">
        <v>128</v>
      </c>
      <c r="D201" t="s">
        <v>270</v>
      </c>
      <c r="E201" s="5">
        <v>42</v>
      </c>
    </row>
    <row r="202" spans="2:5" x14ac:dyDescent="0.25">
      <c r="B202">
        <f t="shared" si="4"/>
        <v>198</v>
      </c>
      <c r="C202" t="s">
        <v>145</v>
      </c>
      <c r="D202" t="s">
        <v>271</v>
      </c>
      <c r="E202" s="5">
        <v>15</v>
      </c>
    </row>
    <row r="203" spans="2:5" x14ac:dyDescent="0.25">
      <c r="B203">
        <f t="shared" si="4"/>
        <v>199</v>
      </c>
      <c r="C203" t="s">
        <v>118</v>
      </c>
      <c r="D203" t="s">
        <v>270</v>
      </c>
      <c r="E203" s="5">
        <v>9</v>
      </c>
    </row>
    <row r="204" spans="2:5" x14ac:dyDescent="0.25">
      <c r="B204">
        <f t="shared" si="4"/>
        <v>200</v>
      </c>
      <c r="C204" t="s">
        <v>163</v>
      </c>
      <c r="D204" t="s">
        <v>270</v>
      </c>
      <c r="E204" s="5">
        <v>35</v>
      </c>
    </row>
    <row r="205" spans="2:5" x14ac:dyDescent="0.25">
      <c r="B205">
        <f t="shared" si="4"/>
        <v>201</v>
      </c>
      <c r="C205" t="s">
        <v>40</v>
      </c>
      <c r="D205" t="s">
        <v>270</v>
      </c>
      <c r="E205" s="5">
        <v>14</v>
      </c>
    </row>
    <row r="206" spans="2:5" x14ac:dyDescent="0.25">
      <c r="B206">
        <f t="shared" si="4"/>
        <v>202</v>
      </c>
      <c r="C206" t="s">
        <v>200</v>
      </c>
      <c r="D206" t="s">
        <v>270</v>
      </c>
      <c r="E206" s="5">
        <v>14</v>
      </c>
    </row>
    <row r="207" spans="2:5" x14ac:dyDescent="0.25">
      <c r="B207">
        <f t="shared" si="4"/>
        <v>203</v>
      </c>
      <c r="C207" t="s">
        <v>41</v>
      </c>
      <c r="D207" t="s">
        <v>270</v>
      </c>
      <c r="E207" s="5">
        <v>14</v>
      </c>
    </row>
    <row r="208" spans="2:5" x14ac:dyDescent="0.25">
      <c r="B208">
        <f t="shared" si="4"/>
        <v>204</v>
      </c>
      <c r="C208" t="s">
        <v>107</v>
      </c>
      <c r="D208" t="s">
        <v>270</v>
      </c>
      <c r="E208" s="5">
        <v>12</v>
      </c>
    </row>
    <row r="209" spans="2:5" x14ac:dyDescent="0.25">
      <c r="B209">
        <f t="shared" si="4"/>
        <v>205</v>
      </c>
      <c r="C209" t="s">
        <v>42</v>
      </c>
      <c r="D209" t="s">
        <v>270</v>
      </c>
      <c r="E209" s="5">
        <v>15</v>
      </c>
    </row>
    <row r="210" spans="2:5" x14ac:dyDescent="0.25">
      <c r="B210">
        <f t="shared" si="4"/>
        <v>206</v>
      </c>
      <c r="C210" t="s">
        <v>227</v>
      </c>
      <c r="D210" t="s">
        <v>270</v>
      </c>
      <c r="E210" s="5">
        <v>13</v>
      </c>
    </row>
    <row r="211" spans="2:5" x14ac:dyDescent="0.25">
      <c r="B211">
        <f t="shared" si="4"/>
        <v>207</v>
      </c>
      <c r="C211" t="s">
        <v>43</v>
      </c>
      <c r="D211" t="s">
        <v>271</v>
      </c>
      <c r="E211" s="5">
        <v>16</v>
      </c>
    </row>
    <row r="212" spans="2:5" x14ac:dyDescent="0.25">
      <c r="B212">
        <f t="shared" si="4"/>
        <v>208</v>
      </c>
      <c r="C212" t="s">
        <v>247</v>
      </c>
      <c r="D212" t="s">
        <v>270</v>
      </c>
      <c r="E212" s="5">
        <v>50</v>
      </c>
    </row>
    <row r="213" spans="2:5" x14ac:dyDescent="0.25">
      <c r="B213">
        <f t="shared" si="4"/>
        <v>209</v>
      </c>
      <c r="C213" t="s">
        <v>188</v>
      </c>
      <c r="D213" t="s">
        <v>270</v>
      </c>
      <c r="E213" s="5">
        <v>14</v>
      </c>
    </row>
    <row r="214" spans="2:5" x14ac:dyDescent="0.25">
      <c r="B214">
        <f t="shared" si="4"/>
        <v>210</v>
      </c>
      <c r="C214" t="s">
        <v>55</v>
      </c>
      <c r="D214" t="s">
        <v>271</v>
      </c>
      <c r="E214" s="5">
        <v>13</v>
      </c>
    </row>
    <row r="215" spans="2:5" x14ac:dyDescent="0.25">
      <c r="B215">
        <f t="shared" si="4"/>
        <v>211</v>
      </c>
      <c r="C215" t="s">
        <v>104</v>
      </c>
      <c r="D215" t="s">
        <v>271</v>
      </c>
      <c r="E215" s="5">
        <v>19</v>
      </c>
    </row>
    <row r="216" spans="2:5" x14ac:dyDescent="0.25">
      <c r="B216">
        <f t="shared" si="4"/>
        <v>212</v>
      </c>
      <c r="C216" t="s">
        <v>249</v>
      </c>
      <c r="D216" t="s">
        <v>271</v>
      </c>
      <c r="E216" s="5">
        <v>55</v>
      </c>
    </row>
    <row r="217" spans="2:5" x14ac:dyDescent="0.25">
      <c r="B217">
        <f t="shared" si="4"/>
        <v>213</v>
      </c>
      <c r="C217" t="s">
        <v>146</v>
      </c>
      <c r="D217" t="s">
        <v>271</v>
      </c>
      <c r="E217" s="5">
        <v>14</v>
      </c>
    </row>
    <row r="218" spans="2:5" x14ac:dyDescent="0.25">
      <c r="B218">
        <f t="shared" si="4"/>
        <v>214</v>
      </c>
      <c r="C218" t="s">
        <v>69</v>
      </c>
      <c r="D218" t="s">
        <v>270</v>
      </c>
      <c r="E218" s="5">
        <v>15</v>
      </c>
    </row>
    <row r="219" spans="2:5" x14ac:dyDescent="0.25">
      <c r="B219">
        <f t="shared" si="4"/>
        <v>215</v>
      </c>
      <c r="C219" t="s">
        <v>217</v>
      </c>
      <c r="D219" t="s">
        <v>270</v>
      </c>
      <c r="E219" s="5">
        <v>15</v>
      </c>
    </row>
    <row r="220" spans="2:5" x14ac:dyDescent="0.25">
      <c r="B220">
        <f t="shared" si="4"/>
        <v>216</v>
      </c>
      <c r="C220" t="s">
        <v>160</v>
      </c>
      <c r="D220" t="s">
        <v>270</v>
      </c>
      <c r="E220" s="5">
        <v>42</v>
      </c>
    </row>
    <row r="221" spans="2:5" x14ac:dyDescent="0.25">
      <c r="B221">
        <f t="shared" si="4"/>
        <v>217</v>
      </c>
      <c r="C221" t="s">
        <v>83</v>
      </c>
      <c r="D221" t="s">
        <v>271</v>
      </c>
      <c r="E221" s="5">
        <v>13</v>
      </c>
    </row>
    <row r="222" spans="2:5" x14ac:dyDescent="0.25">
      <c r="B222">
        <f t="shared" si="4"/>
        <v>218</v>
      </c>
      <c r="C222" t="s">
        <v>44</v>
      </c>
      <c r="D222" t="s">
        <v>271</v>
      </c>
      <c r="E222" s="5">
        <v>15</v>
      </c>
    </row>
    <row r="223" spans="2:5" x14ac:dyDescent="0.25">
      <c r="B223">
        <f t="shared" si="4"/>
        <v>219</v>
      </c>
      <c r="C223" t="s">
        <v>141</v>
      </c>
      <c r="D223" t="s">
        <v>271</v>
      </c>
      <c r="E223" s="5">
        <v>13</v>
      </c>
    </row>
    <row r="224" spans="2:5" x14ac:dyDescent="0.25">
      <c r="B224">
        <f t="shared" si="4"/>
        <v>220</v>
      </c>
      <c r="C224" t="s">
        <v>195</v>
      </c>
      <c r="D224" t="s">
        <v>271</v>
      </c>
      <c r="E224" s="5">
        <v>14</v>
      </c>
    </row>
    <row r="225" spans="2:5" x14ac:dyDescent="0.25">
      <c r="B225">
        <f t="shared" si="4"/>
        <v>221</v>
      </c>
      <c r="C225" t="s">
        <v>201</v>
      </c>
      <c r="D225" t="s">
        <v>271</v>
      </c>
      <c r="E225" s="5">
        <v>16</v>
      </c>
    </row>
    <row r="226" spans="2:5" x14ac:dyDescent="0.25">
      <c r="B226">
        <f t="shared" si="4"/>
        <v>222</v>
      </c>
      <c r="C226" t="s">
        <v>171</v>
      </c>
      <c r="D226" t="s">
        <v>271</v>
      </c>
      <c r="E226" s="5">
        <v>13</v>
      </c>
    </row>
    <row r="227" spans="2:5" x14ac:dyDescent="0.25">
      <c r="B227">
        <f t="shared" si="4"/>
        <v>223</v>
      </c>
      <c r="C227" t="s">
        <v>202</v>
      </c>
      <c r="D227" t="s">
        <v>271</v>
      </c>
      <c r="E227" s="5">
        <v>17</v>
      </c>
    </row>
    <row r="228" spans="2:5" x14ac:dyDescent="0.25">
      <c r="B228">
        <f t="shared" si="4"/>
        <v>224</v>
      </c>
      <c r="C228" t="s">
        <v>224</v>
      </c>
      <c r="D228" t="s">
        <v>270</v>
      </c>
      <c r="E228" s="5">
        <v>13</v>
      </c>
    </row>
    <row r="229" spans="2:5" x14ac:dyDescent="0.25">
      <c r="B229">
        <f t="shared" si="4"/>
        <v>225</v>
      </c>
      <c r="C229" t="s">
        <v>236</v>
      </c>
      <c r="D229" t="s">
        <v>270</v>
      </c>
      <c r="E229" s="5">
        <v>14</v>
      </c>
    </row>
    <row r="230" spans="2:5" x14ac:dyDescent="0.25">
      <c r="B230">
        <f t="shared" si="4"/>
        <v>226</v>
      </c>
      <c r="C230" t="s">
        <v>182</v>
      </c>
      <c r="D230" t="s">
        <v>271</v>
      </c>
      <c r="E230" s="5">
        <v>10</v>
      </c>
    </row>
    <row r="231" spans="2:5" x14ac:dyDescent="0.25">
      <c r="B231">
        <f t="shared" si="4"/>
        <v>227</v>
      </c>
      <c r="C231" t="s">
        <v>214</v>
      </c>
      <c r="D231" t="s">
        <v>270</v>
      </c>
      <c r="E231" s="5">
        <v>13</v>
      </c>
    </row>
    <row r="232" spans="2:5" x14ac:dyDescent="0.25">
      <c r="B232">
        <f t="shared" si="4"/>
        <v>228</v>
      </c>
      <c r="C232" t="s">
        <v>174</v>
      </c>
      <c r="D232" t="s">
        <v>270</v>
      </c>
      <c r="E232" s="5">
        <v>12</v>
      </c>
    </row>
    <row r="233" spans="2:5" x14ac:dyDescent="0.25">
      <c r="B233">
        <f t="shared" si="4"/>
        <v>229</v>
      </c>
      <c r="C233" t="s">
        <v>60</v>
      </c>
      <c r="D233" t="s">
        <v>271</v>
      </c>
      <c r="E233" s="5">
        <v>15</v>
      </c>
    </row>
    <row r="234" spans="2:5" x14ac:dyDescent="0.25">
      <c r="B234">
        <f t="shared" si="4"/>
        <v>230</v>
      </c>
      <c r="C234" t="s">
        <v>191</v>
      </c>
      <c r="D234" t="s">
        <v>270</v>
      </c>
      <c r="E234" s="5">
        <v>12</v>
      </c>
    </row>
    <row r="235" spans="2:5" x14ac:dyDescent="0.25">
      <c r="B235">
        <f t="shared" si="4"/>
        <v>231</v>
      </c>
      <c r="C235" t="s">
        <v>124</v>
      </c>
      <c r="D235" t="s">
        <v>271</v>
      </c>
      <c r="E235" s="5">
        <v>12</v>
      </c>
    </row>
    <row r="236" spans="2:5" x14ac:dyDescent="0.25">
      <c r="B236">
        <f t="shared" si="4"/>
        <v>232</v>
      </c>
      <c r="C236" t="s">
        <v>136</v>
      </c>
      <c r="D236" t="s">
        <v>270</v>
      </c>
      <c r="E236" s="5">
        <v>7</v>
      </c>
    </row>
    <row r="237" spans="2:5" x14ac:dyDescent="0.25">
      <c r="B237">
        <f t="shared" si="4"/>
        <v>233</v>
      </c>
      <c r="C237" t="s">
        <v>45</v>
      </c>
      <c r="D237" t="s">
        <v>270</v>
      </c>
      <c r="E237" s="5">
        <v>20</v>
      </c>
    </row>
    <row r="238" spans="2:5" x14ac:dyDescent="0.25">
      <c r="B238">
        <f t="shared" si="4"/>
        <v>234</v>
      </c>
      <c r="C238" t="s">
        <v>125</v>
      </c>
      <c r="D238" t="s">
        <v>270</v>
      </c>
      <c r="E238" s="5">
        <v>43</v>
      </c>
    </row>
    <row r="239" spans="2:5" x14ac:dyDescent="0.25">
      <c r="B239">
        <f t="shared" si="4"/>
        <v>235</v>
      </c>
      <c r="C239" t="s">
        <v>180</v>
      </c>
      <c r="D239" t="s">
        <v>271</v>
      </c>
      <c r="E239" s="5">
        <v>15</v>
      </c>
    </row>
    <row r="240" spans="2:5" x14ac:dyDescent="0.25">
      <c r="B240">
        <f t="shared" si="4"/>
        <v>236</v>
      </c>
      <c r="C240" t="s">
        <v>82</v>
      </c>
      <c r="D240" t="s">
        <v>270</v>
      </c>
      <c r="E240" s="5">
        <v>12</v>
      </c>
    </row>
    <row r="241" spans="2:5" x14ac:dyDescent="0.25">
      <c r="B241">
        <f t="shared" si="4"/>
        <v>237</v>
      </c>
      <c r="C241" t="s">
        <v>46</v>
      </c>
      <c r="D241" t="s">
        <v>270</v>
      </c>
      <c r="E241" s="5">
        <v>11</v>
      </c>
    </row>
    <row r="242" spans="2:5" x14ac:dyDescent="0.25">
      <c r="B242">
        <f t="shared" si="4"/>
        <v>238</v>
      </c>
      <c r="C242" t="s">
        <v>115</v>
      </c>
      <c r="D242" t="s">
        <v>270</v>
      </c>
      <c r="E242" s="5">
        <v>17</v>
      </c>
    </row>
    <row r="243" spans="2:5" x14ac:dyDescent="0.25">
      <c r="B243">
        <f t="shared" si="4"/>
        <v>239</v>
      </c>
      <c r="C243" t="s">
        <v>157</v>
      </c>
      <c r="D243" t="s">
        <v>270</v>
      </c>
      <c r="E243" s="5">
        <v>38</v>
      </c>
    </row>
    <row r="244" spans="2:5" x14ac:dyDescent="0.25">
      <c r="B244">
        <f t="shared" si="4"/>
        <v>240</v>
      </c>
      <c r="C244" t="s">
        <v>164</v>
      </c>
      <c r="D244" t="s">
        <v>270</v>
      </c>
      <c r="E244" s="5">
        <v>33</v>
      </c>
    </row>
    <row r="245" spans="2:5" x14ac:dyDescent="0.25">
      <c r="B245">
        <f t="shared" si="4"/>
        <v>241</v>
      </c>
      <c r="C245" t="s">
        <v>126</v>
      </c>
      <c r="D245" t="s">
        <v>271</v>
      </c>
      <c r="E245" s="5">
        <v>47</v>
      </c>
    </row>
    <row r="246" spans="2:5" x14ac:dyDescent="0.25">
      <c r="B246">
        <f t="shared" si="4"/>
        <v>242</v>
      </c>
      <c r="C246" t="s">
        <v>144</v>
      </c>
      <c r="D246" t="s">
        <v>270</v>
      </c>
      <c r="E246" s="5">
        <v>12</v>
      </c>
    </row>
    <row r="247" spans="2:5" x14ac:dyDescent="0.25">
      <c r="B247">
        <f t="shared" si="4"/>
        <v>243</v>
      </c>
      <c r="C247" t="s">
        <v>218</v>
      </c>
      <c r="D247" t="s">
        <v>270</v>
      </c>
      <c r="E247" s="5">
        <v>14</v>
      </c>
    </row>
    <row r="248" spans="2:5" x14ac:dyDescent="0.25">
      <c r="B248">
        <f t="shared" si="4"/>
        <v>244</v>
      </c>
      <c r="C248" t="s">
        <v>47</v>
      </c>
      <c r="D248" t="s">
        <v>270</v>
      </c>
      <c r="E248" s="5">
        <v>17</v>
      </c>
    </row>
    <row r="249" spans="2:5" x14ac:dyDescent="0.25">
      <c r="B249">
        <f t="shared" si="4"/>
        <v>245</v>
      </c>
      <c r="C249" t="s">
        <v>48</v>
      </c>
      <c r="D249" t="s">
        <v>270</v>
      </c>
      <c r="E249" s="5">
        <v>14</v>
      </c>
    </row>
    <row r="250" spans="2:5" x14ac:dyDescent="0.25">
      <c r="B250">
        <f t="shared" si="4"/>
        <v>246</v>
      </c>
      <c r="C250" t="s">
        <v>140</v>
      </c>
      <c r="D250" t="s">
        <v>271</v>
      </c>
      <c r="E250" s="5">
        <v>12</v>
      </c>
    </row>
    <row r="251" spans="2:5" x14ac:dyDescent="0.25">
      <c r="B251">
        <f t="shared" si="4"/>
        <v>247</v>
      </c>
      <c r="C251" t="s">
        <v>177</v>
      </c>
      <c r="D251" t="s">
        <v>270</v>
      </c>
      <c r="E251" s="5">
        <v>12</v>
      </c>
    </row>
    <row r="252" spans="2:5" x14ac:dyDescent="0.25">
      <c r="B252">
        <f t="shared" si="4"/>
        <v>248</v>
      </c>
      <c r="C252" t="s">
        <v>168</v>
      </c>
      <c r="D252" t="s">
        <v>270</v>
      </c>
      <c r="E252" s="5">
        <v>43</v>
      </c>
    </row>
    <row r="253" spans="2:5" x14ac:dyDescent="0.25">
      <c r="B253">
        <f t="shared" si="4"/>
        <v>249</v>
      </c>
      <c r="C253" t="s">
        <v>226</v>
      </c>
      <c r="D253" t="s">
        <v>270</v>
      </c>
      <c r="E253" s="5">
        <v>13</v>
      </c>
    </row>
    <row r="254" spans="2:5" x14ac:dyDescent="0.25">
      <c r="B254">
        <f t="shared" si="4"/>
        <v>250</v>
      </c>
      <c r="C254" t="s">
        <v>135</v>
      </c>
      <c r="D254" t="s">
        <v>270</v>
      </c>
      <c r="E254" s="5">
        <v>11</v>
      </c>
    </row>
    <row r="255" spans="2:5" x14ac:dyDescent="0.25">
      <c r="B255">
        <f t="shared" si="4"/>
        <v>251</v>
      </c>
      <c r="C255" t="s">
        <v>49</v>
      </c>
      <c r="D255" t="s">
        <v>270</v>
      </c>
      <c r="E255" s="5">
        <v>17</v>
      </c>
    </row>
    <row r="256" spans="2:5" x14ac:dyDescent="0.25">
      <c r="B256">
        <f t="shared" si="4"/>
        <v>252</v>
      </c>
      <c r="C256" t="s">
        <v>255</v>
      </c>
      <c r="D256" t="s">
        <v>270</v>
      </c>
      <c r="E256" s="5">
        <v>13</v>
      </c>
    </row>
    <row r="257" spans="2:5" x14ac:dyDescent="0.25">
      <c r="B257">
        <f t="shared" si="4"/>
        <v>253</v>
      </c>
      <c r="C257" t="s">
        <v>256</v>
      </c>
      <c r="D257" t="s">
        <v>271</v>
      </c>
      <c r="E257" s="5">
        <v>14</v>
      </c>
    </row>
    <row r="258" spans="2:5" x14ac:dyDescent="0.25">
      <c r="B258">
        <f t="shared" si="4"/>
        <v>254</v>
      </c>
      <c r="C258" t="s">
        <v>258</v>
      </c>
      <c r="D258" t="s">
        <v>271</v>
      </c>
      <c r="E258" s="5">
        <v>11</v>
      </c>
    </row>
    <row r="259" spans="2:5" x14ac:dyDescent="0.25">
      <c r="B259">
        <f t="shared" si="4"/>
        <v>255</v>
      </c>
      <c r="C259" t="s">
        <v>260</v>
      </c>
      <c r="D259" t="s">
        <v>271</v>
      </c>
      <c r="E259" s="5">
        <v>10</v>
      </c>
    </row>
    <row r="260" spans="2:5" x14ac:dyDescent="0.25">
      <c r="B260">
        <f t="shared" si="4"/>
        <v>256</v>
      </c>
      <c r="C260" t="s">
        <v>261</v>
      </c>
      <c r="D260" t="s">
        <v>271</v>
      </c>
      <c r="E260" s="5">
        <v>13</v>
      </c>
    </row>
    <row r="261" spans="2:5" x14ac:dyDescent="0.25">
      <c r="B261">
        <f t="shared" si="4"/>
        <v>257</v>
      </c>
      <c r="C261" t="s">
        <v>262</v>
      </c>
      <c r="D261" t="s">
        <v>271</v>
      </c>
      <c r="E261" s="5">
        <v>13</v>
      </c>
    </row>
    <row r="262" spans="2:5" x14ac:dyDescent="0.25">
      <c r="B262">
        <f t="shared" si="4"/>
        <v>258</v>
      </c>
      <c r="C262" t="s">
        <v>263</v>
      </c>
      <c r="D262" t="s">
        <v>271</v>
      </c>
      <c r="E262" s="5">
        <v>13</v>
      </c>
    </row>
    <row r="282" spans="5:23" x14ac:dyDescent="0.25">
      <c r="E282" t="s">
        <v>287</v>
      </c>
      <c r="J282" s="1"/>
      <c r="K282" s="5"/>
      <c r="M282" s="16">
        <f>COUNTIFS($E$5:$E$268,E282)</f>
        <v>258</v>
      </c>
      <c r="N282" t="str">
        <f t="shared" ref="N282:N327" si="5">IF(M282=0,"SIN PERSONAS DE ESTE RANGO DE EDAD","OK")</f>
        <v>OK</v>
      </c>
      <c r="W282" s="9" t="s">
        <v>279</v>
      </c>
    </row>
    <row r="283" spans="5:23" x14ac:dyDescent="0.25">
      <c r="J283" s="1"/>
      <c r="K283" s="5">
        <f>+K5+K6</f>
        <v>64</v>
      </c>
      <c r="M283" s="5">
        <f t="shared" ref="M283:M327" si="6">COUNTIF($E$4:$E$268,+F283)</f>
        <v>0</v>
      </c>
      <c r="N283" t="str">
        <f t="shared" si="5"/>
        <v>SIN PERSONAS DE ESTE RANGO DE EDAD</v>
      </c>
      <c r="W283" s="9" t="s">
        <v>280</v>
      </c>
    </row>
    <row r="284" spans="5:23" x14ac:dyDescent="0.25">
      <c r="J284" s="1"/>
      <c r="K284" s="5">
        <f>+K7+K8</f>
        <v>45</v>
      </c>
      <c r="M284" s="5">
        <f t="shared" si="6"/>
        <v>0</v>
      </c>
      <c r="N284" t="str">
        <f t="shared" si="5"/>
        <v>SIN PERSONAS DE ESTE RANGO DE EDAD</v>
      </c>
    </row>
    <row r="285" spans="5:23" ht="15.75" x14ac:dyDescent="0.25">
      <c r="J285" s="1"/>
      <c r="K285" s="5">
        <f>+K9+K10</f>
        <v>96</v>
      </c>
      <c r="M285" s="5">
        <f t="shared" si="6"/>
        <v>0</v>
      </c>
      <c r="N285" t="str">
        <f t="shared" si="5"/>
        <v>SIN PERSONAS DE ESTE RANGO DE EDAD</v>
      </c>
      <c r="W285" s="10" t="s">
        <v>278</v>
      </c>
    </row>
    <row r="286" spans="5:23" x14ac:dyDescent="0.25">
      <c r="J286" s="1"/>
      <c r="K286" s="5">
        <f>+K283+K284+K285</f>
        <v>205</v>
      </c>
      <c r="M286" s="5">
        <f t="shared" si="6"/>
        <v>0</v>
      </c>
      <c r="N286" t="str">
        <f t="shared" si="5"/>
        <v>SIN PERSONAS DE ESTE RANGO DE EDAD</v>
      </c>
    </row>
    <row r="287" spans="5:23" x14ac:dyDescent="0.25">
      <c r="J287" s="1"/>
      <c r="K287" s="5">
        <f>+K286-K288</f>
        <v>-53</v>
      </c>
      <c r="M287" s="5">
        <f t="shared" si="6"/>
        <v>0</v>
      </c>
      <c r="N287" t="str">
        <f t="shared" si="5"/>
        <v>SIN PERSONAS DE ESTE RANGO DE EDAD</v>
      </c>
    </row>
    <row r="288" spans="5:23" x14ac:dyDescent="0.25">
      <c r="J288" s="1">
        <f>+K288-3</f>
        <v>255</v>
      </c>
      <c r="K288" s="5">
        <f>+K11+K12</f>
        <v>258</v>
      </c>
      <c r="M288" s="5">
        <f t="shared" si="6"/>
        <v>0</v>
      </c>
      <c r="N288" t="str">
        <f t="shared" si="5"/>
        <v>SIN PERSONAS DE ESTE RANGO DE EDAD</v>
      </c>
    </row>
    <row r="289" spans="5:20" x14ac:dyDescent="0.25">
      <c r="J289" s="1"/>
      <c r="K289" s="5"/>
      <c r="M289" s="5">
        <f t="shared" si="6"/>
        <v>0</v>
      </c>
      <c r="N289" t="str">
        <f t="shared" si="5"/>
        <v>SIN PERSONAS DE ESTE RANGO DE EDAD</v>
      </c>
    </row>
    <row r="290" spans="5:20" ht="15.75" x14ac:dyDescent="0.25">
      <c r="E290">
        <v>138</v>
      </c>
      <c r="F290">
        <f>+K5</f>
        <v>28</v>
      </c>
      <c r="G290">
        <v>28</v>
      </c>
      <c r="H290" s="11">
        <f>+E290-F290-G290</f>
        <v>82</v>
      </c>
      <c r="I290" s="11"/>
      <c r="J290" s="1">
        <v>78</v>
      </c>
      <c r="K290" s="5">
        <f>+H290-J290</f>
        <v>4</v>
      </c>
      <c r="M290" s="5">
        <f t="shared" si="6"/>
        <v>0</v>
      </c>
      <c r="N290" t="str">
        <f t="shared" si="5"/>
        <v>SIN PERSONAS DE ESTE RANGO DE EDAD</v>
      </c>
      <c r="T290" s="10"/>
    </row>
    <row r="291" spans="5:20" x14ac:dyDescent="0.25">
      <c r="E291">
        <v>120</v>
      </c>
      <c r="F291">
        <v>36</v>
      </c>
      <c r="G291">
        <v>17</v>
      </c>
      <c r="H291" s="11">
        <f>+E291-F291-G291</f>
        <v>67</v>
      </c>
      <c r="I291" s="11"/>
      <c r="J291" s="1">
        <v>60</v>
      </c>
      <c r="K291" s="5">
        <f>+H291-J291</f>
        <v>7</v>
      </c>
      <c r="M291" s="5">
        <f t="shared" si="6"/>
        <v>0</v>
      </c>
      <c r="N291" t="str">
        <f t="shared" si="5"/>
        <v>SIN PERSONAS DE ESTE RANGO DE EDAD</v>
      </c>
    </row>
    <row r="292" spans="5:20" x14ac:dyDescent="0.25">
      <c r="J292" s="1"/>
      <c r="K292" s="5"/>
      <c r="M292" s="5">
        <f t="shared" si="6"/>
        <v>0</v>
      </c>
      <c r="N292" t="str">
        <f t="shared" si="5"/>
        <v>SIN PERSONAS DE ESTE RANGO DE EDAD</v>
      </c>
    </row>
    <row r="293" spans="5:20" x14ac:dyDescent="0.25">
      <c r="J293" s="1"/>
      <c r="K293" s="5"/>
      <c r="M293" s="5">
        <f t="shared" si="6"/>
        <v>0</v>
      </c>
      <c r="N293" t="str">
        <f t="shared" si="5"/>
        <v>SIN PERSONAS DE ESTE RANGO DE EDAD</v>
      </c>
    </row>
    <row r="294" spans="5:20" x14ac:dyDescent="0.25">
      <c r="J294" s="1"/>
      <c r="K294" s="5"/>
      <c r="M294" s="5">
        <f t="shared" si="6"/>
        <v>0</v>
      </c>
      <c r="N294" t="str">
        <f t="shared" si="5"/>
        <v>SIN PERSONAS DE ESTE RANGO DE EDAD</v>
      </c>
    </row>
    <row r="295" spans="5:20" x14ac:dyDescent="0.25">
      <c r="J295" s="1"/>
      <c r="K295" s="5"/>
      <c r="M295" s="5">
        <f t="shared" si="6"/>
        <v>0</v>
      </c>
      <c r="N295" t="str">
        <f t="shared" si="5"/>
        <v>SIN PERSONAS DE ESTE RANGO DE EDAD</v>
      </c>
      <c r="T295" s="9" t="s">
        <v>281</v>
      </c>
    </row>
    <row r="296" spans="5:20" x14ac:dyDescent="0.25">
      <c r="J296" s="1"/>
      <c r="K296" s="5"/>
      <c r="M296" s="5">
        <f t="shared" si="6"/>
        <v>0</v>
      </c>
      <c r="N296" t="str">
        <f t="shared" si="5"/>
        <v>SIN PERSONAS DE ESTE RANGO DE EDAD</v>
      </c>
      <c r="T296" s="9" t="s">
        <v>282</v>
      </c>
    </row>
    <row r="297" spans="5:20" x14ac:dyDescent="0.25">
      <c r="J297" s="1"/>
      <c r="K297" s="5"/>
      <c r="M297" s="5">
        <f t="shared" si="6"/>
        <v>0</v>
      </c>
      <c r="N297" t="str">
        <f t="shared" si="5"/>
        <v>SIN PERSONAS DE ESTE RANGO DE EDAD</v>
      </c>
      <c r="T297" s="9" t="s">
        <v>283</v>
      </c>
    </row>
    <row r="298" spans="5:20" x14ac:dyDescent="0.25">
      <c r="J298" s="1"/>
      <c r="K298" s="5"/>
      <c r="M298" s="5">
        <f t="shared" si="6"/>
        <v>0</v>
      </c>
      <c r="N298" t="str">
        <f t="shared" si="5"/>
        <v>SIN PERSONAS DE ESTE RANGO DE EDAD</v>
      </c>
      <c r="T298" s="9" t="s">
        <v>284</v>
      </c>
    </row>
    <row r="299" spans="5:20" x14ac:dyDescent="0.25">
      <c r="J299" s="1"/>
      <c r="K299" s="5"/>
      <c r="M299" s="5">
        <f t="shared" si="6"/>
        <v>0</v>
      </c>
      <c r="N299" t="str">
        <f t="shared" si="5"/>
        <v>SIN PERSONAS DE ESTE RANGO DE EDAD</v>
      </c>
      <c r="T299" s="9" t="s">
        <v>285</v>
      </c>
    </row>
    <row r="300" spans="5:20" x14ac:dyDescent="0.25">
      <c r="J300" s="1"/>
      <c r="K300" s="5"/>
      <c r="M300" s="5">
        <f t="shared" si="6"/>
        <v>0</v>
      </c>
      <c r="N300" t="str">
        <f t="shared" si="5"/>
        <v>SIN PERSONAS DE ESTE RANGO DE EDAD</v>
      </c>
      <c r="T300" s="8"/>
    </row>
    <row r="301" spans="5:20" x14ac:dyDescent="0.25">
      <c r="J301" s="1"/>
      <c r="K301" s="5"/>
      <c r="M301" s="5">
        <f t="shared" si="6"/>
        <v>0</v>
      </c>
      <c r="N301" t="str">
        <f t="shared" si="5"/>
        <v>SIN PERSONAS DE ESTE RANGO DE EDAD</v>
      </c>
      <c r="T301" s="9" t="s">
        <v>286</v>
      </c>
    </row>
    <row r="302" spans="5:20" x14ac:dyDescent="0.25">
      <c r="J302" s="1"/>
      <c r="K302" s="5"/>
      <c r="M302" s="5">
        <f t="shared" si="6"/>
        <v>0</v>
      </c>
      <c r="N302" t="str">
        <f t="shared" si="5"/>
        <v>SIN PERSONAS DE ESTE RANGO DE EDAD</v>
      </c>
    </row>
    <row r="303" spans="5:20" x14ac:dyDescent="0.25">
      <c r="J303" s="1"/>
      <c r="K303" s="5"/>
      <c r="M303" s="5">
        <f t="shared" si="6"/>
        <v>0</v>
      </c>
      <c r="N303" t="str">
        <f t="shared" si="5"/>
        <v>SIN PERSONAS DE ESTE RANGO DE EDAD</v>
      </c>
    </row>
    <row r="304" spans="5:20" x14ac:dyDescent="0.25">
      <c r="J304" s="1"/>
      <c r="K304" s="5"/>
      <c r="M304" s="5">
        <f t="shared" si="6"/>
        <v>0</v>
      </c>
      <c r="N304" t="str">
        <f t="shared" si="5"/>
        <v>SIN PERSONAS DE ESTE RANGO DE EDAD</v>
      </c>
    </row>
    <row r="305" spans="10:14" x14ac:dyDescent="0.25">
      <c r="J305" s="1"/>
      <c r="K305" s="5"/>
      <c r="M305" s="5">
        <f t="shared" si="6"/>
        <v>0</v>
      </c>
      <c r="N305" t="str">
        <f t="shared" si="5"/>
        <v>SIN PERSONAS DE ESTE RANGO DE EDAD</v>
      </c>
    </row>
    <row r="306" spans="10:14" x14ac:dyDescent="0.25">
      <c r="J306" s="1"/>
      <c r="K306" s="5"/>
      <c r="M306" s="5">
        <f t="shared" si="6"/>
        <v>0</v>
      </c>
      <c r="N306" t="str">
        <f t="shared" si="5"/>
        <v>SIN PERSONAS DE ESTE RANGO DE EDAD</v>
      </c>
    </row>
    <row r="307" spans="10:14" x14ac:dyDescent="0.25">
      <c r="J307" s="1"/>
      <c r="K307" s="5"/>
      <c r="M307" s="5">
        <f t="shared" si="6"/>
        <v>0</v>
      </c>
      <c r="N307" t="str">
        <f t="shared" si="5"/>
        <v>SIN PERSONAS DE ESTE RANGO DE EDAD</v>
      </c>
    </row>
    <row r="308" spans="10:14" x14ac:dyDescent="0.25">
      <c r="J308" s="1"/>
      <c r="K308" s="5"/>
      <c r="M308" s="5">
        <f t="shared" si="6"/>
        <v>0</v>
      </c>
      <c r="N308" t="str">
        <f t="shared" si="5"/>
        <v>SIN PERSONAS DE ESTE RANGO DE EDAD</v>
      </c>
    </row>
    <row r="309" spans="10:14" x14ac:dyDescent="0.25">
      <c r="J309" s="1"/>
      <c r="K309" s="5"/>
      <c r="M309" s="5">
        <f t="shared" si="6"/>
        <v>0</v>
      </c>
      <c r="N309" t="str">
        <f t="shared" si="5"/>
        <v>SIN PERSONAS DE ESTE RANGO DE EDAD</v>
      </c>
    </row>
    <row r="310" spans="10:14" x14ac:dyDescent="0.25">
      <c r="J310" s="1"/>
      <c r="K310" s="5"/>
      <c r="M310" s="5">
        <f t="shared" si="6"/>
        <v>0</v>
      </c>
      <c r="N310" t="str">
        <f t="shared" si="5"/>
        <v>SIN PERSONAS DE ESTE RANGO DE EDAD</v>
      </c>
    </row>
    <row r="311" spans="10:14" x14ac:dyDescent="0.25">
      <c r="J311" s="1"/>
      <c r="K311" s="5"/>
      <c r="M311" s="5">
        <f t="shared" si="6"/>
        <v>0</v>
      </c>
      <c r="N311" t="str">
        <f t="shared" si="5"/>
        <v>SIN PERSONAS DE ESTE RANGO DE EDAD</v>
      </c>
    </row>
    <row r="312" spans="10:14" x14ac:dyDescent="0.25">
      <c r="J312" s="1"/>
      <c r="K312" s="5"/>
      <c r="M312" s="5">
        <f t="shared" si="6"/>
        <v>0</v>
      </c>
      <c r="N312" t="str">
        <f t="shared" si="5"/>
        <v>SIN PERSONAS DE ESTE RANGO DE EDAD</v>
      </c>
    </row>
    <row r="313" spans="10:14" x14ac:dyDescent="0.25">
      <c r="J313" s="1"/>
      <c r="K313" s="5"/>
      <c r="M313" s="5">
        <f t="shared" si="6"/>
        <v>0</v>
      </c>
      <c r="N313" t="str">
        <f t="shared" si="5"/>
        <v>SIN PERSONAS DE ESTE RANGO DE EDAD</v>
      </c>
    </row>
    <row r="314" spans="10:14" x14ac:dyDescent="0.25">
      <c r="J314" s="1"/>
      <c r="K314" s="5"/>
      <c r="M314" s="5">
        <f t="shared" si="6"/>
        <v>0</v>
      </c>
      <c r="N314" t="str">
        <f t="shared" si="5"/>
        <v>SIN PERSONAS DE ESTE RANGO DE EDAD</v>
      </c>
    </row>
    <row r="315" spans="10:14" x14ac:dyDescent="0.25">
      <c r="J315" s="1"/>
      <c r="K315" s="5"/>
      <c r="M315" s="5">
        <f t="shared" si="6"/>
        <v>0</v>
      </c>
      <c r="N315" t="str">
        <f t="shared" si="5"/>
        <v>SIN PERSONAS DE ESTE RANGO DE EDAD</v>
      </c>
    </row>
    <row r="316" spans="10:14" x14ac:dyDescent="0.25">
      <c r="J316" s="1"/>
      <c r="K316" s="5"/>
      <c r="M316" s="5">
        <f t="shared" si="6"/>
        <v>0</v>
      </c>
      <c r="N316" t="str">
        <f t="shared" si="5"/>
        <v>SIN PERSONAS DE ESTE RANGO DE EDAD</v>
      </c>
    </row>
    <row r="317" spans="10:14" x14ac:dyDescent="0.25">
      <c r="J317" s="1"/>
      <c r="K317" s="5"/>
      <c r="M317" s="5">
        <f t="shared" si="6"/>
        <v>0</v>
      </c>
      <c r="N317" t="str">
        <f t="shared" si="5"/>
        <v>SIN PERSONAS DE ESTE RANGO DE EDAD</v>
      </c>
    </row>
    <row r="318" spans="10:14" x14ac:dyDescent="0.25">
      <c r="J318" s="1"/>
      <c r="K318" s="5"/>
      <c r="M318" s="5">
        <f t="shared" si="6"/>
        <v>0</v>
      </c>
      <c r="N318" t="str">
        <f t="shared" si="5"/>
        <v>SIN PERSONAS DE ESTE RANGO DE EDAD</v>
      </c>
    </row>
    <row r="319" spans="10:14" x14ac:dyDescent="0.25">
      <c r="J319" s="1"/>
      <c r="K319" s="5"/>
      <c r="M319" s="5">
        <f t="shared" si="6"/>
        <v>0</v>
      </c>
      <c r="N319" t="str">
        <f t="shared" si="5"/>
        <v>SIN PERSONAS DE ESTE RANGO DE EDAD</v>
      </c>
    </row>
    <row r="320" spans="10:14" x14ac:dyDescent="0.25">
      <c r="J320" s="1"/>
      <c r="K320" s="5"/>
      <c r="M320" s="5">
        <f t="shared" si="6"/>
        <v>0</v>
      </c>
      <c r="N320" t="str">
        <f t="shared" si="5"/>
        <v>SIN PERSONAS DE ESTE RANGO DE EDAD</v>
      </c>
    </row>
    <row r="321" spans="10:14" x14ac:dyDescent="0.25">
      <c r="J321" s="1"/>
      <c r="K321" s="5"/>
      <c r="M321" s="5">
        <f t="shared" si="6"/>
        <v>0</v>
      </c>
      <c r="N321" t="str">
        <f t="shared" si="5"/>
        <v>SIN PERSONAS DE ESTE RANGO DE EDAD</v>
      </c>
    </row>
    <row r="322" spans="10:14" x14ac:dyDescent="0.25">
      <c r="J322" s="1"/>
      <c r="K322" s="5"/>
      <c r="M322" s="5">
        <f t="shared" si="6"/>
        <v>0</v>
      </c>
      <c r="N322" t="str">
        <f t="shared" si="5"/>
        <v>SIN PERSONAS DE ESTE RANGO DE EDAD</v>
      </c>
    </row>
    <row r="323" spans="10:14" x14ac:dyDescent="0.25">
      <c r="J323" s="1"/>
      <c r="K323" s="5"/>
      <c r="M323" s="5">
        <f t="shared" si="6"/>
        <v>0</v>
      </c>
      <c r="N323" t="str">
        <f t="shared" si="5"/>
        <v>SIN PERSONAS DE ESTE RANGO DE EDAD</v>
      </c>
    </row>
    <row r="324" spans="10:14" x14ac:dyDescent="0.25">
      <c r="J324" s="1"/>
      <c r="K324" s="5"/>
      <c r="M324" s="5">
        <f t="shared" si="6"/>
        <v>0</v>
      </c>
      <c r="N324" t="str">
        <f t="shared" si="5"/>
        <v>SIN PERSONAS DE ESTE RANGO DE EDAD</v>
      </c>
    </row>
    <row r="325" spans="10:14" x14ac:dyDescent="0.25">
      <c r="J325" s="1"/>
      <c r="K325" s="5"/>
      <c r="M325" s="5">
        <f t="shared" si="6"/>
        <v>0</v>
      </c>
      <c r="N325" t="str">
        <f t="shared" si="5"/>
        <v>SIN PERSONAS DE ESTE RANGO DE EDAD</v>
      </c>
    </row>
    <row r="326" spans="10:14" x14ac:dyDescent="0.25">
      <c r="J326" s="1"/>
      <c r="K326" s="5"/>
      <c r="M326" s="5">
        <f t="shared" si="6"/>
        <v>0</v>
      </c>
      <c r="N326" t="str">
        <f t="shared" si="5"/>
        <v>SIN PERSONAS DE ESTE RANGO DE EDAD</v>
      </c>
    </row>
    <row r="327" spans="10:14" x14ac:dyDescent="0.25">
      <c r="J327" s="1"/>
      <c r="K327" s="5"/>
      <c r="M327" s="5">
        <f t="shared" si="6"/>
        <v>0</v>
      </c>
      <c r="N327" t="str">
        <f t="shared" si="5"/>
        <v>SIN PERSONAS DE ESTE RANGO DE EDAD</v>
      </c>
    </row>
    <row r="328" spans="10:14" x14ac:dyDescent="0.25">
      <c r="L328" s="1" t="s">
        <v>266</v>
      </c>
      <c r="M328" s="5">
        <f>SUM(M274:M327)</f>
        <v>258</v>
      </c>
    </row>
  </sheetData>
  <autoFilter ref="B3:E262"/>
  <mergeCells count="1">
    <mergeCell ref="H3:O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contar si</vt:lpstr>
      <vt:lpstr>contar si conjunto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Griselda_dS</dc:creator>
  <cp:lastModifiedBy>dgutierrez</cp:lastModifiedBy>
  <dcterms:created xsi:type="dcterms:W3CDTF">2013-11-01T23:59:05Z</dcterms:created>
  <dcterms:modified xsi:type="dcterms:W3CDTF">2014-01-09T21:21:59Z</dcterms:modified>
</cp:coreProperties>
</file>